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3415" windowHeight="900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15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6" r:id="rId15"/>
  </sheets>
  <calcPr calcId="125725"/>
</workbook>
</file>

<file path=xl/calcChain.xml><?xml version="1.0" encoding="utf-8"?>
<calcChain xmlns="http://schemas.openxmlformats.org/spreadsheetml/2006/main">
  <c r="AT10" i="15"/>
  <c r="F10" s="1"/>
  <c r="F11"/>
  <c r="F12"/>
  <c r="F13"/>
  <c r="F14"/>
  <c r="F15"/>
  <c r="F16"/>
  <c r="F9"/>
  <c r="Q16"/>
  <c r="O15"/>
  <c r="K15"/>
  <c r="O14"/>
  <c r="H14"/>
  <c r="S14"/>
  <c r="L11"/>
  <c r="G9" i="14"/>
  <c r="F9"/>
</calcChain>
</file>

<file path=xl/sharedStrings.xml><?xml version="1.0" encoding="utf-8"?>
<sst xmlns="http://schemas.openxmlformats.org/spreadsheetml/2006/main" count="830" uniqueCount="517">
  <si>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</si>
  <si>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</si>
  <si>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</si>
  <si>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</si>
  <si>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</si>
  <si>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</si>
  <si>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</si>
  <si>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</si>
  <si>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</si>
  <si>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</si>
  <si>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</si>
  <si>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</si>
  <si>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</si>
  <si>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</si>
  <si>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</si>
  <si>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</si>
  <si>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</si>
  <si>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</si>
  <si>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</si>
  <si>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</si>
  <si>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</si>
  <si>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</si>
  <si>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</si>
  <si>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</si>
  <si>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</si>
  <si>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</si>
  <si>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</si>
  <si>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</si>
  <si>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</si>
  <si>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</si>
  <si>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</si>
  <si>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</si>
  <si>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</si>
  <si>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</si>
  <si>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</si>
  <si>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</si>
  <si>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</si>
  <si>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</si>
  <si>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</si>
  <si>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</si>
  <si>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攀枝花市政府国有资产监督管理委员会</t>
    </r>
  </si>
  <si>
    <r>
      <rPr>
        <sz val="11"/>
        <rFont val="宋体"/>
        <family val="3"/>
        <charset val="134"/>
      </rPr>
      <t> 派驻派出机构</t>
    </r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</si>
  <si>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</si>
  <si>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</si>
  <si>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死亡抚恤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</si>
  <si>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</si>
  <si>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</si>
  <si>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</si>
  <si>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</si>
  <si>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攀枝花市政府国有资产监督管理委员会</t>
    </r>
  </si>
  <si>
    <r>
      <rPr>
        <sz val="11"/>
        <rFont val="宋体"/>
        <family val="3"/>
        <charset val="134"/>
      </rPr>
      <t>  机关工资福利支出</t>
    </r>
  </si>
  <si>
    <r>
      <rPr>
        <sz val="1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</si>
  <si>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</si>
  <si>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</si>
  <si>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</si>
  <si>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502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</si>
  <si>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</si>
  <si>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502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</si>
  <si>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</si>
  <si>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</si>
  <si>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</si>
  <si>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</si>
  <si>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</si>
  <si>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</si>
  <si>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</si>
  <si>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</si>
  <si>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机关工资福利支出</t>
    </r>
  </si>
  <si>
    <r>
      <rPr>
        <sz val="11"/>
        <rFont val="宋体"/>
        <family val="3"/>
        <charset val="134"/>
      </rPr>
      <t>  工资奖金津补贴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</si>
  <si>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</si>
  <si>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</si>
  <si>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</si>
  <si>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社会保障缴费</t>
    </r>
  </si>
  <si>
    <r>
      <rPr>
        <sz val="11"/>
        <rFont val="宋体"/>
        <family val="3"/>
        <charset val="134"/>
      </rPr>
      <t>  其他工资福利支出</t>
    </r>
  </si>
  <si>
    <r>
      <rPr>
        <sz val="11"/>
        <rFont val="宋体"/>
        <family val="3"/>
        <charset val="134"/>
      </rPr>
      <t> 机关商品和服务支出</t>
    </r>
  </si>
  <si>
    <r>
      <rPr>
        <sz val="11"/>
        <rFont val="宋体"/>
        <family val="3"/>
        <charset val="134"/>
      </rPr>
      <t>  办公经费</t>
    </r>
  </si>
  <si>
    <r>
      <rPr>
        <sz val="11"/>
        <rFont val="宋体"/>
        <family val="3"/>
        <charset val="134"/>
      </rPr>
      <t>  其他商品和服务支出</t>
    </r>
  </si>
  <si>
    <r>
      <rPr>
        <sz val="11"/>
        <rFont val="宋体"/>
        <family val="3"/>
        <charset val="134"/>
      </rPr>
      <t>  公务用车运行维护费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</si>
  <si>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</si>
  <si>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 对事业单位经常性补助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</si>
  <si>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</si>
  <si>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</si>
  <si>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</si>
  <si>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</si>
  <si>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离退休费</t>
    </r>
  </si>
  <si>
    <r>
      <rPr>
        <sz val="11"/>
        <rFont val="宋体"/>
        <family val="3"/>
        <charset val="134"/>
      </rPr>
      <t>  社会福利和救助</t>
    </r>
  </si>
  <si>
    <r>
      <rPr>
        <sz val="11"/>
        <rFont val="宋体"/>
        <family val="3"/>
        <charset val="134"/>
      </rPr>
      <t> 攀枝花市政府国有资产监督管理委员会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</si>
  <si>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</si>
  <si>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</si>
  <si>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</si>
  <si>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</si>
  <si>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</si>
  <si>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</si>
  <si>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</si>
  <si>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</si>
  <si>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</si>
  <si>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</si>
  <si>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</si>
  <si>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</si>
  <si>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</si>
  <si>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</si>
  <si>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</si>
  <si>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</si>
  <si>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</si>
  <si>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</si>
  <si>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</si>
  <si>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</si>
  <si>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</si>
  <si>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</si>
  <si>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</si>
  <si>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</si>
  <si>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</si>
  <si>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</si>
  <si>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</si>
  <si>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</si>
  <si>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</si>
  <si>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</si>
  <si>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</si>
  <si>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</si>
  <si>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</si>
  <si>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</si>
  <si>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</si>
  <si>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</si>
  <si>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 </t>
    </r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</si>
  <si>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</si>
  <si>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</si>
  <si>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</si>
  <si>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</si>
  <si>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</si>
  <si>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</si>
  <si>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</si>
  <si>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</si>
  <si>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</si>
  <si>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</si>
  <si>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</si>
  <si>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</si>
  <si>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</si>
  <si>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</si>
  <si>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</si>
  <si>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</si>
  <si>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</si>
  <si>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</si>
  <si>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</si>
  <si>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</si>
  <si>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</si>
  <si>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</si>
  <si>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</si>
  <si>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</si>
  <si>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</si>
  <si>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</si>
  <si>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</si>
  <si>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</si>
  <si>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</si>
  <si>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</si>
  <si>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660001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</si>
  <si>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</si>
  <si>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</si>
  <si>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</si>
  <si>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</si>
  <si>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</si>
  <si>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</si>
  <si>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</si>
  <si>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</si>
  <si>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</si>
  <si>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</si>
  <si>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</si>
  <si>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11</t>
  </si>
  <si>
    <t>05</t>
  </si>
  <si>
    <t>208</t>
  </si>
  <si>
    <t>01</t>
  </si>
  <si>
    <t>08</t>
  </si>
  <si>
    <t>215</t>
  </si>
  <si>
    <t>07</t>
  </si>
  <si>
    <t>03</t>
  </si>
  <si>
    <t>221</t>
  </si>
  <si>
    <t>02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</si>
  <si>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</si>
  <si>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</si>
  <si>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</si>
  <si>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</si>
  <si>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</si>
  <si>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</si>
  <si>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</si>
  <si>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一、上年结转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</si>
  <si>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</si>
  <si>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</si>
  <si>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</si>
  <si>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</si>
  <si>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</si>
  <si>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</si>
  <si>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</si>
  <si>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</si>
  <si>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</si>
  <si>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</si>
  <si>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</si>
  <si>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</si>
  <si>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</si>
  <si>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因公出国（境）费用</t>
  </si>
  <si>
    <t>公务接待费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</si>
  <si>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</si>
  <si>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</si>
  <si>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</si>
  <si>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</si>
  <si>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</si>
  <si>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</si>
  <si>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</si>
  <si>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</si>
  <si>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</si>
  <si>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</si>
  <si>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</si>
  <si>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</si>
  <si>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</si>
  <si>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</si>
  <si>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</si>
  <si>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</si>
  <si>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</si>
  <si>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</si>
  <si>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</si>
  <si>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</si>
  <si>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</si>
  <si>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</si>
  <si>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</si>
  <si>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</si>
  <si>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</si>
  <si>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攀枝花市政府国有资产监督管理委员会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</si>
  <si>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</si>
  <si>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</si>
  <si>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</si>
  <si>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</si>
  <si>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</si>
  <si>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</si>
  <si>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</si>
  <si>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发放在职人员工资、五险一金，确保工作顺利开展</t>
  </si>
  <si>
    <t>根据目标职能开展业务工作，服务企业，壮大企业，为地方经济发展做出贡献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</si>
  <si>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</si>
  <si>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</si>
  <si>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</si>
  <si>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</si>
  <si>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</si>
  <si>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</si>
  <si>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</si>
  <si>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</si>
  <si>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</si>
  <si>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工资发放、五险一金缴纳</t>
  </si>
  <si>
    <t>业务相关会务、考察、调研</t>
  </si>
  <si>
    <t>召开全市国资国企改革发展工作会议1次；全市国资系统经济运行分析分1次；市国资委系统反腐倡廉会议1次；考察合作项目、招商引资、向上争取资金4次；县区考察调研4次</t>
  </si>
  <si>
    <t>国企改革、安全、信访、维稳工作</t>
  </si>
  <si>
    <t>召开深化国资国企改革会议1次；参加省国资委国企改革三年行动方案推进工作会议5人次；安全培训会4次；企业防火、防汛安全检查10次、应急演练1次</t>
  </si>
  <si>
    <t>质量指标</t>
  </si>
  <si>
    <t>总体目标</t>
  </si>
  <si>
    <t>抓好企业项目管理，推动项目合作，实现企业转型发展，完成国资国企在线监管平台建设</t>
  </si>
  <si>
    <t>时效指标</t>
  </si>
  <si>
    <t>目标任务</t>
  </si>
  <si>
    <t>按照年初工作计划、轻重缓急有序推进</t>
  </si>
  <si>
    <t>成本指标</t>
  </si>
  <si>
    <t>经费保障</t>
  </si>
  <si>
    <t>743.07万元</t>
  </si>
  <si>
    <t>效益指标</t>
  </si>
  <si>
    <t>经济效益
指标</t>
  </si>
  <si>
    <t>指导服务企业、做大国有企业、国有资产保值增值，利润收入税收明显增长</t>
  </si>
  <si>
    <t>提升企业决策力、执行力，监督违返规定行为，提升企业知名度与社会地位，做大做强，收入同比力争增长10%以上</t>
  </si>
  <si>
    <t>社会效益
指标</t>
  </si>
  <si>
    <t>主业更加突出，国有企业知名度进一步提升</t>
  </si>
  <si>
    <t>主业突出特色，使国有企业在落实市委、市政府决策部署，服务地方经济发展方面起到支撑引领作用，做大做强，进一步彰显国有企业实力，提升形象与知名度</t>
  </si>
  <si>
    <t>满意度
指标</t>
  </si>
  <si>
    <t>满意度指标</t>
  </si>
  <si>
    <t>企业满意度</t>
  </si>
  <si>
    <t>满意</t>
  </si>
  <si>
    <t>每月按时发放职工43人（含退休）工资、上缴五险一金</t>
    <phoneticPr fontId="13" type="noConversion"/>
  </si>
  <si>
    <t xml:space="preserve">按时按质确保资金到位支付，让职工无后顾之忧，全身心投入工作，在各自岗位上发光发热，为国资国企发展壮大做出贡献；围绕“成渝双城经济圈”、“西部大开发”国家战略和市属国有资本布局与结构调整“十四五”规划，抓好企业项目的管理，积极搭建合作平台，推动市属企业与中央、省属国有企业之间的合作，以项目促进企业产业结构调整，实现企业的转型发展；聚焦市委构建“三个圈层”工作部署，以实施国企改革三年行动为抓手，监管企业聚焦主责主业，找准工作着力点和切入点，加快实施、储备一批重大项目，不断为企业发展注入新血液、新活力、新动能。完成国资国企在线监管平台建设，并融入国省国资监管“一张网”，提高监管的针对性和实效性；建立健全风险防控机制，坚决守住安全发展底线；全面加强党的建设，深化国有企业党建示范建设，培育一批市属国有企业基层党建示范点，以点带面、示范带动全市国有企业基层党建质量全面提升。  </t>
    <phoneticPr fontId="13" type="noConversion"/>
  </si>
  <si>
    <t>部门：攀枝花市政府国有资产监督管理委员会</t>
    <phoneticPr fontId="13" type="noConversion"/>
  </si>
  <si>
    <t>01</t>
    <phoneticPr fontId="13" type="noConversion"/>
  </si>
  <si>
    <t>基本工资</t>
    <phoneticPr fontId="13" type="noConversion"/>
  </si>
  <si>
    <t>津贴补贴</t>
    <phoneticPr fontId="13" type="noConversion"/>
  </si>
  <si>
    <t>奖金</t>
    <phoneticPr fontId="13" type="noConversion"/>
  </si>
  <si>
    <t>绩效工资</t>
    <phoneticPr fontId="13" type="noConversion"/>
  </si>
  <si>
    <t>02</t>
    <phoneticPr fontId="13" type="noConversion"/>
  </si>
  <si>
    <t>03</t>
    <phoneticPr fontId="13" type="noConversion"/>
  </si>
  <si>
    <t>07</t>
    <phoneticPr fontId="13" type="noConversion"/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</si>
  <si>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</si>
  <si>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</si>
  <si>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</si>
  <si>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</si>
  <si>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</si>
  <si>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其他工资福利支出</t>
    </r>
  </si>
  <si>
    <t>08</t>
    <phoneticPr fontId="13" type="noConversion"/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</si>
  <si>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</si>
  <si>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水费</t>
    </r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</si>
  <si>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</si>
  <si>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</si>
  <si>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</si>
  <si>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公务接待费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</si>
  <si>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</si>
  <si>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</si>
  <si>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公务用车运行维护费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</si>
  <si>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</si>
  <si>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</si>
  <si>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t>05</t>
    <phoneticPr fontId="13" type="noConversion"/>
  </si>
  <si>
    <t>06</t>
    <phoneticPr fontId="13" type="noConversion"/>
  </si>
  <si>
    <r>
      <rPr>
        <sz val="11"/>
        <rFont val="宋体"/>
        <family val="3"/>
        <charset val="134"/>
      </rPr>
      <t>退休费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</si>
  <si>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</si>
  <si>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医疗费补助</t>
    </r>
  </si>
  <si>
    <r>
      <rPr>
        <b/>
        <sz val="26"/>
        <rFont val="方正小标宋_GBK"/>
        <family val="4"/>
        <charset val="134"/>
      </rPr>
      <t>攀枝花市政府国有资产监督管理委员会</t>
    </r>
    <phoneticPr fontId="13" type="noConversion"/>
  </si>
  <si>
    <r>
      <t>2022</t>
    </r>
    <r>
      <rPr>
        <b/>
        <sz val="36"/>
        <rFont val="黑体"/>
        <family val="3"/>
        <charset val="134"/>
      </rPr>
      <t>年部门预算</t>
    </r>
  </si>
  <si>
    <t>部门：攀枝花市政府国有资产监督管理委员会</t>
    <phoneticPr fontId="13" type="noConversion"/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</si>
  <si>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</si>
  <si>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</si>
  <si>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</si>
  <si>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</si>
  <si>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</si>
  <si>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</si>
  <si>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</si>
  <si>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</si>
  <si>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</si>
  <si>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</si>
  <si>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</si>
  <si>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</si>
  <si>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</si>
  <si>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</si>
  <si>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</si>
  <si>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</si>
  <si>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</si>
  <si>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</si>
  <si>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</si>
  <si>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</si>
  <si>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</si>
  <si>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</si>
  <si>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</si>
  <si>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</si>
  <si>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</si>
  <si>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</si>
  <si>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</si>
  <si>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</si>
  <si>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</si>
  <si>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</si>
  <si>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</si>
  <si>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</si>
  <si>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</si>
  <si>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</si>
  <si>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</si>
  <si>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</si>
  <si>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</si>
  <si>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</si>
  <si>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</si>
  <si>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</si>
  <si>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</si>
  <si>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</si>
  <si>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</si>
  <si>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</si>
  <si>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</si>
  <si>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</si>
  <si>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</si>
  <si>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</si>
  <si>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</si>
  <si>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</si>
  <si>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</si>
  <si>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</si>
  <si>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</si>
  <si>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</si>
  <si>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</si>
  <si>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</si>
  <si>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</si>
  <si>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</si>
  <si>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</si>
  <si>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</si>
  <si>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</si>
  <si>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</si>
  <si>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</si>
  <si>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</si>
  <si>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</si>
  <si>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</si>
  <si>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</si>
  <si>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</si>
  <si>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</si>
  <si>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</si>
  <si>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</si>
  <si>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</si>
  <si>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</si>
  <si>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</si>
  <si>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</si>
  <si>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</si>
  <si>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</si>
  <si>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</si>
  <si>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</si>
  <si>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</si>
  <si>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</si>
  <si>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</si>
  <si>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</si>
  <si>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</si>
  <si>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</si>
  <si>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</si>
  <si>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</si>
  <si>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</si>
  <si>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</si>
  <si>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</si>
  <si>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</si>
  <si>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</si>
  <si>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</si>
  <si>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</si>
  <si>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</si>
  <si>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</si>
  <si>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</si>
  <si>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</si>
  <si>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功能科目名称</t>
  </si>
  <si>
    <t>金额([301]支出经济分类)</t>
  </si>
  <si>
    <t>金额([30101]基本工资)</t>
  </si>
  <si>
    <t>金额([30102]津贴补贴)</t>
  </si>
  <si>
    <t>金额([30103]奖金)</t>
  </si>
  <si>
    <t>金额([30106]伙食补助费)</t>
  </si>
  <si>
    <t>金额(30107]绩效工资)</t>
  </si>
  <si>
    <t>金额([30108]机关事业单位基本养老保险缴费)</t>
  </si>
  <si>
    <t>金额([30109]职业年金缴费)</t>
  </si>
  <si>
    <t>金额([30110]职工基本医疗保险缴费)</t>
  </si>
  <si>
    <t>金额([30111]公务员医疗补助缴费)</t>
  </si>
  <si>
    <t>金额([30112]其他社会保障缴费)</t>
  </si>
  <si>
    <t>金额([30113]住房公积金)</t>
  </si>
  <si>
    <t>金额([30114]医疗费)</t>
  </si>
  <si>
    <t>金额([30199]其他工资福利支出)</t>
  </si>
  <si>
    <t>金额([30201]办公费)</t>
  </si>
  <si>
    <t>金额([30202]印刷费)</t>
  </si>
  <si>
    <t>金额([30203]咨询费)</t>
  </si>
  <si>
    <t>金额([30204]手续费)</t>
  </si>
  <si>
    <t>金额([30205]水费)</t>
  </si>
  <si>
    <t>金额([30206]电费)</t>
  </si>
  <si>
    <t>金额([30207]邮电费)</t>
  </si>
  <si>
    <t>金额([30208]取暖费)</t>
  </si>
  <si>
    <t>金额([30209]物业管理费)</t>
  </si>
  <si>
    <t>金额([30211]差旅费)</t>
  </si>
  <si>
    <t>金额([30212]因公出国（境）费用)</t>
  </si>
  <si>
    <t>金额([30213]维修（护）费)</t>
  </si>
  <si>
    <t>金额([30214]租赁费)</t>
  </si>
  <si>
    <t>金额([30215]会议费)</t>
  </si>
  <si>
    <t>金额([30216]培训费)</t>
  </si>
  <si>
    <t>金额([30217]公务接待费)</t>
  </si>
  <si>
    <t>金额([30218]专用材料费)</t>
  </si>
  <si>
    <t>金额([30224]被装购置费)</t>
  </si>
  <si>
    <t>金额([30225]专用燃料费)</t>
  </si>
  <si>
    <t>金额([30226]劳务费)</t>
  </si>
  <si>
    <t>金额([30227]委托业务费)</t>
  </si>
  <si>
    <t>金额([30228]工会经费)</t>
  </si>
  <si>
    <t>金额([30229]福利费)</t>
  </si>
  <si>
    <t>金额([30231]公务用车运行维护费)</t>
  </si>
  <si>
    <t>金额([30239]其他交通费用)</t>
  </si>
  <si>
    <t>金额([30240]税金及附加费用)</t>
  </si>
  <si>
    <t>金额([30299]其他商品和服务支出)</t>
  </si>
  <si>
    <t>金额([30301]离休费)</t>
  </si>
  <si>
    <t>金额([30302]退休费)</t>
  </si>
  <si>
    <t>金额([30303]退职（役）费)</t>
  </si>
  <si>
    <t>金额([30304]抚恤金)</t>
  </si>
  <si>
    <t>金额([30305]生活补助)</t>
  </si>
  <si>
    <t>金额([30306]救济费)</t>
  </si>
  <si>
    <t>金额([30307]医疗费补助)</t>
  </si>
  <si>
    <t>金额([30308]助学金)</t>
  </si>
  <si>
    <t>金额([30309]奖励金)</t>
  </si>
  <si>
    <t>金额([30310]个人农业生产补贴)</t>
  </si>
  <si>
    <t>金额([30311]代缴社会保险费)</t>
  </si>
  <si>
    <t>金额([30399]其他对个人和家庭的补助)</t>
  </si>
  <si>
    <t>金额([30701]国内债务付息)</t>
  </si>
  <si>
    <t>金额([30702]国外债务付息)</t>
  </si>
  <si>
    <t>金额([30703]国内债务发行费用)</t>
  </si>
  <si>
    <t>金额([30704]国外债务发行费用)</t>
  </si>
  <si>
    <t>金额([30901]房屋建筑物购建)</t>
  </si>
  <si>
    <t>金额([30902]办公设备购置)</t>
  </si>
  <si>
    <t>金额([30903]专用设备购置)</t>
  </si>
  <si>
    <t>金额([30905]基础设施建设)</t>
  </si>
  <si>
    <t>金额([30906]大型修缮)</t>
  </si>
  <si>
    <t>金额([30907]信息网络及软件购置更新)</t>
  </si>
  <si>
    <t>金额([30908]物资储备)</t>
  </si>
  <si>
    <t>金额([30913]公务用车购置)</t>
  </si>
  <si>
    <t>金额([30919]其他交通工具购置)</t>
  </si>
  <si>
    <t>金额([30921]文物和陈列品购置)</t>
  </si>
  <si>
    <t>金额([30922]无形资产购置)</t>
  </si>
  <si>
    <t>金额([30999]其他基本建设支出)</t>
  </si>
  <si>
    <t>金额([31001]房屋建筑物购建)</t>
  </si>
  <si>
    <t>金额([31002]办公设备购置)</t>
  </si>
  <si>
    <t>金额([31003]专用设备购置)</t>
  </si>
  <si>
    <t>金额([31005]基础设施建设)</t>
  </si>
  <si>
    <t>金额([31006]大型修缮)</t>
  </si>
  <si>
    <t>金额([31007]信息网络及软件购置更新)</t>
  </si>
  <si>
    <t>金额([31008]物资储备)</t>
  </si>
  <si>
    <t>金额([31009]土地补偿)</t>
  </si>
  <si>
    <t>金额([31010]安置补助)</t>
  </si>
  <si>
    <t>金额([31011]地上附着物和青苗补偿)</t>
  </si>
  <si>
    <t>金额([31012]拆迁补偿)</t>
  </si>
  <si>
    <t>金额([31013]公务用车购置)</t>
  </si>
  <si>
    <t>金额([31019]其他交通工具购置)</t>
  </si>
  <si>
    <t>金额([31021]文物和陈列品购置)</t>
  </si>
  <si>
    <t>金额([31022]无形资产购置)</t>
  </si>
  <si>
    <t>金额([31099]其他资本性支出)</t>
  </si>
  <si>
    <t>金额([31101]资本金注入)</t>
  </si>
  <si>
    <t>金额([31199]其他对企业补助)</t>
  </si>
  <si>
    <t>金额([31201]资本金注入)</t>
  </si>
  <si>
    <t>金额([31203]政府投资基金股权投资)</t>
  </si>
  <si>
    <t>金额([31204]费用补贴)</t>
  </si>
  <si>
    <t>金额([31205]利息补贴)</t>
  </si>
  <si>
    <t>金额([31299]其他对企业补助)</t>
  </si>
  <si>
    <t>金额([31302]对社会保险基金补助)</t>
  </si>
  <si>
    <t>金额([31303]补充全国社会保障基金)</t>
  </si>
  <si>
    <t>金额([31304]对机关事业单位职业年金的补助)</t>
  </si>
  <si>
    <t>金额([39907]国家赔偿费用支出)</t>
  </si>
  <si>
    <t>金额([39908]对民间非营利组织和群众性自治组织补贴)</t>
  </si>
  <si>
    <t>金额([39909]经常性赠与)</t>
  </si>
  <si>
    <t>金额([39910]资本性赠与)</t>
  </si>
  <si>
    <t>金额([39999]其他支出)</t>
  </si>
  <si>
    <t>此表无数据</t>
    <phoneticPr fontId="13" type="noConversion"/>
  </si>
  <si>
    <t>表7</t>
  </si>
  <si>
    <r>
      <t xml:space="preserve">部门预算项目绩效目标表
</t>
    </r>
    <r>
      <rPr>
        <sz val="18"/>
        <rFont val="宋体"/>
        <family val="3"/>
        <charset val="134"/>
      </rPr>
      <t>（2022年度）</t>
    </r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</si>
  <si>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</si>
  <si>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</si>
  <si>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</si>
  <si>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</si>
  <si>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</si>
  <si>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</si>
  <si>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</si>
  <si>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</si>
  <si>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t>XXX</t>
  </si>
  <si>
    <t>此表无数据</t>
    <phoneticPr fontId="13" type="noConversion"/>
  </si>
  <si>
    <t>攀枝花市国资委</t>
    <phoneticPr fontId="13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</si>
</sst>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m&quot;月&quot;dd&quot;日&quot;"/>
    <numFmt numFmtId="177" formatCode="#,##0.00_ "/>
    <numFmt numFmtId="178" formatCode="0.00_);[Red]\(0.00\)"/>
    <numFmt numFmtId="179" formatCode="###0.00"/>
  </numFmts>
  <fonts count="30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16"/>
      <name val="宋体"/>
      <family val="3"/>
      <charset val="134"/>
    </font>
    <font>
      <sz val="11"/>
      <name val="SimSun"/>
      <charset val="134"/>
    </font>
    <font>
      <sz val="11"/>
      <name val="宋体"/>
      <family val="3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9"/>
      <name val="simhei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Hiragino Sans GB"/>
    </font>
    <font>
      <b/>
      <sz val="9"/>
      <name val="Hiragino Sans GB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26"/>
      <name val="方正小标宋_GBK"/>
      <family val="4"/>
      <charset val="134"/>
    </font>
    <font>
      <b/>
      <sz val="26"/>
      <name val="Times New Roman"/>
      <family val="1"/>
    </font>
    <font>
      <sz val="11"/>
      <color indexed="8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sz val="9"/>
      <name val="simhei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0" borderId="1"/>
  </cellStyleXfs>
  <cellXfs count="128">
    <xf numFmtId="0" fontId="0" fillId="0" borderId="0" xfId="0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4" fontId="4" fillId="3" borderId="10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16" fillId="0" borderId="1" xfId="2" applyFont="1" applyAlignment="1">
      <alignment vertical="center"/>
    </xf>
    <xf numFmtId="0" fontId="17" fillId="0" borderId="1" xfId="2" applyFont="1" applyAlignment="1">
      <alignment vertical="center"/>
    </xf>
    <xf numFmtId="0" fontId="17" fillId="0" borderId="1" xfId="2" applyFont="1" applyAlignment="1">
      <alignment vertical="center" wrapText="1"/>
    </xf>
    <xf numFmtId="0" fontId="17" fillId="0" borderId="12" xfId="2" applyFont="1" applyBorder="1" applyAlignment="1">
      <alignment horizontal="center" vertical="center" wrapText="1"/>
    </xf>
    <xf numFmtId="178" fontId="17" fillId="0" borderId="12" xfId="1" applyNumberFormat="1" applyFont="1" applyBorder="1" applyAlignment="1">
      <alignment horizontal="center" vertical="center" wrapText="1"/>
    </xf>
    <xf numFmtId="178" fontId="17" fillId="0" borderId="12" xfId="2" applyNumberFormat="1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8" fillId="0" borderId="1" xfId="2" applyFont="1" applyAlignment="1">
      <alignment horizontal="center" vertical="center" wrapText="1"/>
    </xf>
    <xf numFmtId="0" fontId="17" fillId="0" borderId="1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25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9" fillId="0" borderId="9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 applyProtection="1">
      <alignment vertical="center" wrapText="1"/>
    </xf>
    <xf numFmtId="179" fontId="9" fillId="0" borderId="12" xfId="0" applyNumberFormat="1" applyFont="1" applyFill="1" applyBorder="1" applyAlignment="1" applyProtection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9" fillId="0" borderId="4" xfId="0" applyFont="1" applyFill="1" applyBorder="1">
      <alignment vertical="center"/>
    </xf>
    <xf numFmtId="0" fontId="4" fillId="3" borderId="12" xfId="0" applyFont="1" applyFill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" sqref="B3"/>
    </sheetView>
  </sheetViews>
  <sheetFormatPr defaultColWidth="10" defaultRowHeight="15"/>
  <cols>
    <col min="1" max="1" width="143.625" style="86" customWidth="1"/>
    <col min="2" max="2" width="9.75" style="86" customWidth="1"/>
    <col min="3" max="16384" width="10" style="86"/>
  </cols>
  <sheetData>
    <row r="1" spans="1:1" ht="84.95" customHeight="1">
      <c r="A1" s="85" t="s">
        <v>301</v>
      </c>
    </row>
    <row r="2" spans="1:1" ht="195.6" customHeight="1">
      <c r="A2" s="87" t="s">
        <v>302</v>
      </c>
    </row>
    <row r="3" spans="1:1" ht="146.65" customHeight="1">
      <c r="A3" s="88">
        <v>44602</v>
      </c>
    </row>
  </sheetData>
  <phoneticPr fontId="13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 activeCell="D22" sqref="D22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6.350000000000001" customHeight="1">
      <c r="A1" s="25"/>
      <c r="B1" s="2"/>
      <c r="C1" s="6"/>
      <c r="D1" s="26"/>
      <c r="E1" s="26"/>
      <c r="F1" s="26"/>
      <c r="G1" s="26"/>
      <c r="H1" s="26"/>
      <c r="I1" s="27" t="s">
        <v>205</v>
      </c>
      <c r="J1" s="9"/>
    </row>
    <row r="2" spans="1:10" ht="22.9" customHeight="1">
      <c r="A2" s="25"/>
      <c r="B2" s="71" t="s">
        <v>206</v>
      </c>
      <c r="C2" s="71"/>
      <c r="D2" s="71"/>
      <c r="E2" s="71"/>
      <c r="F2" s="71"/>
      <c r="G2" s="71"/>
      <c r="H2" s="71"/>
      <c r="I2" s="71"/>
      <c r="J2" s="9" t="s">
        <v>123</v>
      </c>
    </row>
    <row r="3" spans="1:10" ht="19.5" customHeight="1">
      <c r="A3" s="28"/>
      <c r="B3" s="72" t="s">
        <v>303</v>
      </c>
      <c r="C3" s="72"/>
      <c r="D3" s="30"/>
      <c r="E3" s="30"/>
      <c r="F3" s="30"/>
      <c r="G3" s="30"/>
      <c r="H3" s="30"/>
      <c r="I3" s="30" t="s">
        <v>125</v>
      </c>
      <c r="J3" s="31"/>
    </row>
    <row r="4" spans="1:10" ht="24.4" customHeight="1">
      <c r="A4" s="9"/>
      <c r="B4" s="76" t="s">
        <v>207</v>
      </c>
      <c r="C4" s="76" t="s">
        <v>151</v>
      </c>
      <c r="D4" s="76" t="s">
        <v>208</v>
      </c>
      <c r="E4" s="76"/>
      <c r="F4" s="76"/>
      <c r="G4" s="76"/>
      <c r="H4" s="76"/>
      <c r="I4" s="76"/>
      <c r="J4" s="37"/>
    </row>
    <row r="5" spans="1:10" ht="24.4" customHeight="1">
      <c r="A5" s="32"/>
      <c r="B5" s="76"/>
      <c r="C5" s="76"/>
      <c r="D5" s="76" t="s">
        <v>139</v>
      </c>
      <c r="E5" s="73" t="s">
        <v>196</v>
      </c>
      <c r="F5" s="76" t="s">
        <v>209</v>
      </c>
      <c r="G5" s="76"/>
      <c r="H5" s="76"/>
      <c r="I5" s="76" t="s">
        <v>197</v>
      </c>
      <c r="J5" s="37"/>
    </row>
    <row r="6" spans="1:10" ht="24.4" customHeight="1">
      <c r="A6" s="32"/>
      <c r="B6" s="76"/>
      <c r="C6" s="76"/>
      <c r="D6" s="76"/>
      <c r="E6" s="73"/>
      <c r="F6" s="42" t="s">
        <v>193</v>
      </c>
      <c r="G6" s="42" t="s">
        <v>210</v>
      </c>
      <c r="H6" s="42" t="s">
        <v>211</v>
      </c>
      <c r="I6" s="76"/>
      <c r="J6" s="12"/>
    </row>
    <row r="7" spans="1:10" ht="22.9" customHeight="1">
      <c r="A7" s="13"/>
      <c r="B7" s="33"/>
      <c r="C7" s="33" t="s">
        <v>152</v>
      </c>
      <c r="D7" s="34">
        <v>2.96</v>
      </c>
      <c r="E7" s="34">
        <v>0</v>
      </c>
      <c r="F7" s="34">
        <v>1.62</v>
      </c>
      <c r="G7" s="34">
        <v>0</v>
      </c>
      <c r="H7" s="34">
        <v>1.62</v>
      </c>
      <c r="I7" s="34">
        <v>1.34</v>
      </c>
      <c r="J7" s="16"/>
    </row>
    <row r="8" spans="1:10" ht="22.9" customHeight="1">
      <c r="A8" s="32"/>
      <c r="B8" s="35" t="s">
        <v>153</v>
      </c>
      <c r="C8" s="35" t="s">
        <v>85</v>
      </c>
      <c r="D8" s="38">
        <v>2.96</v>
      </c>
      <c r="E8" s="38">
        <v>0</v>
      </c>
      <c r="F8" s="38">
        <v>1.62</v>
      </c>
      <c r="G8" s="38">
        <v>0</v>
      </c>
      <c r="H8" s="38">
        <v>1.62</v>
      </c>
      <c r="I8" s="38">
        <v>1.34</v>
      </c>
      <c r="J8" s="37"/>
    </row>
    <row r="9" spans="1:10" ht="9.75" customHeight="1">
      <c r="A9" s="39"/>
      <c r="B9" s="39"/>
      <c r="C9" s="39"/>
      <c r="D9" s="39"/>
      <c r="E9" s="39"/>
      <c r="F9" s="39"/>
      <c r="G9" s="39"/>
      <c r="H9" s="39"/>
      <c r="I9" s="39"/>
      <c r="J9" s="41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F16" sqref="F16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spans="1:10" ht="16.350000000000001" customHeight="1">
      <c r="A1" s="25"/>
      <c r="B1" s="75"/>
      <c r="C1" s="75"/>
      <c r="D1" s="75"/>
      <c r="E1" s="6"/>
      <c r="F1" s="6"/>
      <c r="G1" s="26"/>
      <c r="H1" s="26"/>
      <c r="I1" s="27" t="s">
        <v>212</v>
      </c>
      <c r="J1" s="9"/>
    </row>
    <row r="2" spans="1:10" ht="22.9" customHeight="1">
      <c r="A2" s="25"/>
      <c r="B2" s="71" t="s">
        <v>213</v>
      </c>
      <c r="C2" s="71"/>
      <c r="D2" s="71"/>
      <c r="E2" s="71"/>
      <c r="F2" s="71"/>
      <c r="G2" s="71"/>
      <c r="H2" s="71"/>
      <c r="I2" s="71"/>
      <c r="J2" s="9" t="s">
        <v>123</v>
      </c>
    </row>
    <row r="3" spans="1:10" ht="19.5" customHeight="1">
      <c r="A3" s="28"/>
      <c r="B3" s="72" t="s">
        <v>303</v>
      </c>
      <c r="C3" s="72"/>
      <c r="D3" s="72"/>
      <c r="E3" s="72"/>
      <c r="F3" s="72"/>
      <c r="G3" s="28"/>
      <c r="H3" s="28"/>
      <c r="I3" s="30" t="s">
        <v>125</v>
      </c>
      <c r="J3" s="31"/>
    </row>
    <row r="4" spans="1:10" ht="24.4" customHeight="1">
      <c r="A4" s="9"/>
      <c r="B4" s="76" t="s">
        <v>128</v>
      </c>
      <c r="C4" s="76"/>
      <c r="D4" s="76"/>
      <c r="E4" s="76"/>
      <c r="F4" s="76"/>
      <c r="G4" s="76" t="s">
        <v>214</v>
      </c>
      <c r="H4" s="76"/>
      <c r="I4" s="76"/>
      <c r="J4" s="37"/>
    </row>
    <row r="5" spans="1:10" ht="24.4" customHeight="1">
      <c r="A5" s="32"/>
      <c r="B5" s="76" t="s">
        <v>160</v>
      </c>
      <c r="C5" s="76"/>
      <c r="D5" s="76"/>
      <c r="E5" s="76" t="s">
        <v>150</v>
      </c>
      <c r="F5" s="76" t="s">
        <v>151</v>
      </c>
      <c r="G5" s="76" t="s">
        <v>139</v>
      </c>
      <c r="H5" s="76" t="s">
        <v>156</v>
      </c>
      <c r="I5" s="76" t="s">
        <v>157</v>
      </c>
      <c r="J5" s="37"/>
    </row>
    <row r="6" spans="1:10" ht="24.4" customHeight="1">
      <c r="A6" s="32"/>
      <c r="B6" s="42" t="s">
        <v>161</v>
      </c>
      <c r="C6" s="42" t="s">
        <v>162</v>
      </c>
      <c r="D6" s="42" t="s">
        <v>163</v>
      </c>
      <c r="E6" s="76"/>
      <c r="F6" s="76"/>
      <c r="G6" s="76"/>
      <c r="H6" s="76"/>
      <c r="I6" s="76"/>
      <c r="J6" s="12"/>
    </row>
    <row r="7" spans="1:10" ht="22.9" customHeight="1">
      <c r="A7" s="13"/>
      <c r="B7" s="33"/>
      <c r="C7" s="33"/>
      <c r="D7" s="33"/>
      <c r="E7" s="33"/>
      <c r="F7" s="33" t="s">
        <v>152</v>
      </c>
      <c r="G7" s="34"/>
      <c r="H7" s="34"/>
      <c r="I7" s="34"/>
      <c r="J7" s="16"/>
    </row>
    <row r="8" spans="1:10" ht="22.9" customHeight="1">
      <c r="A8" s="32"/>
      <c r="B8" s="35"/>
      <c r="C8" s="35"/>
      <c r="D8" s="35"/>
      <c r="E8" s="35"/>
      <c r="F8" s="35" t="s">
        <v>503</v>
      </c>
      <c r="G8" s="36"/>
      <c r="H8" s="36"/>
      <c r="I8" s="36"/>
      <c r="J8" s="37"/>
    </row>
    <row r="9" spans="1:10" ht="22.9" customHeight="1">
      <c r="A9" s="32"/>
      <c r="B9" s="35"/>
      <c r="C9" s="35"/>
      <c r="D9" s="35"/>
      <c r="E9" s="35"/>
      <c r="F9" s="35" t="s">
        <v>13</v>
      </c>
      <c r="G9" s="36"/>
      <c r="H9" s="36"/>
      <c r="I9" s="36"/>
      <c r="J9" s="37"/>
    </row>
    <row r="10" spans="1:10" ht="22.9" customHeight="1">
      <c r="A10" s="32"/>
      <c r="B10" s="35"/>
      <c r="C10" s="35"/>
      <c r="D10" s="35"/>
      <c r="E10" s="35"/>
      <c r="F10" s="35" t="s">
        <v>65</v>
      </c>
      <c r="G10" s="36"/>
      <c r="H10" s="38"/>
      <c r="I10" s="38"/>
      <c r="J10" s="12"/>
    </row>
    <row r="11" spans="1:10" ht="9.75" customHeight="1">
      <c r="A11" s="39"/>
      <c r="B11" s="40"/>
      <c r="C11" s="40"/>
      <c r="D11" s="40"/>
      <c r="E11" s="40"/>
      <c r="F11" s="39"/>
      <c r="G11" s="39"/>
      <c r="H11" s="39"/>
      <c r="I11" s="39"/>
      <c r="J11" s="4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3" type="noConversion"/>
  <pageMargins left="0.74803149606299213" right="0.74803149606299213" top="0.27559055118110237" bottom="0.27559055118110237" header="0" footer="0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C21" sqref="C2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6.350000000000001" customHeight="1">
      <c r="A1" s="25"/>
      <c r="B1" s="2"/>
      <c r="C1" s="6"/>
      <c r="D1" s="26"/>
      <c r="E1" s="26"/>
      <c r="F1" s="26"/>
      <c r="G1" s="26"/>
      <c r="H1" s="26"/>
      <c r="I1" s="27" t="s">
        <v>215</v>
      </c>
      <c r="J1" s="9"/>
    </row>
    <row r="2" spans="1:10" ht="22.9" customHeight="1">
      <c r="A2" s="25"/>
      <c r="B2" s="71" t="s">
        <v>216</v>
      </c>
      <c r="C2" s="71"/>
      <c r="D2" s="71"/>
      <c r="E2" s="71"/>
      <c r="F2" s="71"/>
      <c r="G2" s="71"/>
      <c r="H2" s="71"/>
      <c r="I2" s="71"/>
      <c r="J2" s="9" t="s">
        <v>123</v>
      </c>
    </row>
    <row r="3" spans="1:10" ht="19.5" customHeight="1">
      <c r="A3" s="28"/>
      <c r="B3" s="72" t="s">
        <v>303</v>
      </c>
      <c r="C3" s="72"/>
      <c r="D3" s="30"/>
      <c r="E3" s="30"/>
      <c r="F3" s="30"/>
      <c r="G3" s="30"/>
      <c r="H3" s="30"/>
      <c r="I3" s="30" t="s">
        <v>125</v>
      </c>
      <c r="J3" s="31"/>
    </row>
    <row r="4" spans="1:10" ht="24.4" customHeight="1">
      <c r="A4" s="9"/>
      <c r="B4" s="76" t="s">
        <v>207</v>
      </c>
      <c r="C4" s="76" t="s">
        <v>151</v>
      </c>
      <c r="D4" s="76" t="s">
        <v>208</v>
      </c>
      <c r="E4" s="76"/>
      <c r="F4" s="76"/>
      <c r="G4" s="76"/>
      <c r="H4" s="76"/>
      <c r="I4" s="76"/>
      <c r="J4" s="37"/>
    </row>
    <row r="5" spans="1:10" ht="24.4" customHeight="1">
      <c r="A5" s="32"/>
      <c r="B5" s="76"/>
      <c r="C5" s="76"/>
      <c r="D5" s="76" t="s">
        <v>139</v>
      </c>
      <c r="E5" s="73" t="s">
        <v>196</v>
      </c>
      <c r="F5" s="76" t="s">
        <v>209</v>
      </c>
      <c r="G5" s="76"/>
      <c r="H5" s="76"/>
      <c r="I5" s="76" t="s">
        <v>197</v>
      </c>
      <c r="J5" s="37"/>
    </row>
    <row r="6" spans="1:10" ht="24.4" customHeight="1">
      <c r="A6" s="32"/>
      <c r="B6" s="76"/>
      <c r="C6" s="76"/>
      <c r="D6" s="76"/>
      <c r="E6" s="73"/>
      <c r="F6" s="42" t="s">
        <v>193</v>
      </c>
      <c r="G6" s="42" t="s">
        <v>210</v>
      </c>
      <c r="H6" s="42" t="s">
        <v>211</v>
      </c>
      <c r="I6" s="76"/>
      <c r="J6" s="12"/>
    </row>
    <row r="7" spans="1:10" ht="22.9" customHeight="1">
      <c r="A7" s="13"/>
      <c r="B7" s="33"/>
      <c r="C7" s="33" t="s">
        <v>152</v>
      </c>
      <c r="D7" s="34" t="s">
        <v>503</v>
      </c>
      <c r="E7" s="34"/>
      <c r="F7" s="34"/>
      <c r="G7" s="34"/>
      <c r="H7" s="34"/>
      <c r="I7" s="34"/>
      <c r="J7" s="16"/>
    </row>
    <row r="8" spans="1:10" ht="22.9" customHeight="1">
      <c r="A8" s="32"/>
      <c r="B8" s="35"/>
      <c r="C8" s="35" t="s">
        <v>13</v>
      </c>
      <c r="D8" s="36"/>
      <c r="E8" s="36"/>
      <c r="F8" s="36"/>
      <c r="G8" s="36"/>
      <c r="H8" s="36"/>
      <c r="I8" s="36"/>
      <c r="J8" s="37"/>
    </row>
    <row r="9" spans="1:10" ht="22.9" customHeight="1">
      <c r="A9" s="32"/>
      <c r="B9" s="35"/>
      <c r="C9" s="35" t="s">
        <v>121</v>
      </c>
      <c r="D9" s="38"/>
      <c r="E9" s="38"/>
      <c r="F9" s="38"/>
      <c r="G9" s="38"/>
      <c r="H9" s="38"/>
      <c r="I9" s="38"/>
      <c r="J9" s="37"/>
    </row>
    <row r="10" spans="1:10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41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3" type="noConversion"/>
  <printOptions horizontalCentered="1"/>
  <pageMargins left="0.74803149606299213" right="0.74803149606299213" top="0.27559055118110237" bottom="0.27559055118110237" header="0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G11" sqref="G1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spans="1:10" ht="16.350000000000001" customHeight="1">
      <c r="A1" s="25"/>
      <c r="B1" s="75"/>
      <c r="C1" s="75"/>
      <c r="D1" s="75"/>
      <c r="E1" s="6"/>
      <c r="F1" s="6"/>
      <c r="G1" s="26"/>
      <c r="H1" s="26"/>
      <c r="I1" s="27" t="s">
        <v>217</v>
      </c>
      <c r="J1" s="9"/>
    </row>
    <row r="2" spans="1:10" ht="22.9" customHeight="1">
      <c r="A2" s="25"/>
      <c r="B2" s="71" t="s">
        <v>218</v>
      </c>
      <c r="C2" s="71"/>
      <c r="D2" s="71"/>
      <c r="E2" s="71"/>
      <c r="F2" s="71"/>
      <c r="G2" s="71"/>
      <c r="H2" s="71"/>
      <c r="I2" s="71"/>
      <c r="J2" s="9" t="s">
        <v>123</v>
      </c>
    </row>
    <row r="3" spans="1:10" ht="19.5" customHeight="1">
      <c r="A3" s="28"/>
      <c r="B3" s="72" t="s">
        <v>303</v>
      </c>
      <c r="C3" s="72"/>
      <c r="D3" s="72"/>
      <c r="E3" s="72"/>
      <c r="F3" s="72"/>
      <c r="G3" s="28"/>
      <c r="H3" s="28"/>
      <c r="I3" s="30" t="s">
        <v>125</v>
      </c>
      <c r="J3" s="31"/>
    </row>
    <row r="4" spans="1:10" ht="24.4" customHeight="1">
      <c r="A4" s="9"/>
      <c r="B4" s="76" t="s">
        <v>128</v>
      </c>
      <c r="C4" s="76"/>
      <c r="D4" s="76"/>
      <c r="E4" s="76"/>
      <c r="F4" s="76"/>
      <c r="G4" s="76" t="s">
        <v>219</v>
      </c>
      <c r="H4" s="76"/>
      <c r="I4" s="76"/>
      <c r="J4" s="37"/>
    </row>
    <row r="5" spans="1:10" ht="24.4" customHeight="1">
      <c r="A5" s="32"/>
      <c r="B5" s="76" t="s">
        <v>160</v>
      </c>
      <c r="C5" s="76"/>
      <c r="D5" s="76"/>
      <c r="E5" s="76" t="s">
        <v>150</v>
      </c>
      <c r="F5" s="76" t="s">
        <v>151</v>
      </c>
      <c r="G5" s="76" t="s">
        <v>139</v>
      </c>
      <c r="H5" s="76" t="s">
        <v>156</v>
      </c>
      <c r="I5" s="76" t="s">
        <v>157</v>
      </c>
      <c r="J5" s="37"/>
    </row>
    <row r="6" spans="1:10" ht="24.4" customHeight="1">
      <c r="A6" s="32"/>
      <c r="B6" s="42" t="s">
        <v>161</v>
      </c>
      <c r="C6" s="42" t="s">
        <v>162</v>
      </c>
      <c r="D6" s="42" t="s">
        <v>163</v>
      </c>
      <c r="E6" s="76"/>
      <c r="F6" s="76"/>
      <c r="G6" s="76"/>
      <c r="H6" s="76"/>
      <c r="I6" s="76"/>
      <c r="J6" s="12"/>
    </row>
    <row r="7" spans="1:10" ht="22.9" customHeight="1">
      <c r="A7" s="13"/>
      <c r="B7" s="33"/>
      <c r="C7" s="33"/>
      <c r="D7" s="33"/>
      <c r="E7" s="33"/>
      <c r="F7" s="33" t="s">
        <v>152</v>
      </c>
      <c r="G7" s="34" t="s">
        <v>503</v>
      </c>
      <c r="H7" s="34"/>
      <c r="I7" s="34"/>
      <c r="J7" s="16"/>
    </row>
    <row r="8" spans="1:10" ht="22.9" customHeight="1">
      <c r="A8" s="32"/>
      <c r="B8" s="35"/>
      <c r="C8" s="35"/>
      <c r="D8" s="35"/>
      <c r="E8" s="35"/>
      <c r="F8" s="35" t="s">
        <v>13</v>
      </c>
      <c r="G8" s="36"/>
      <c r="H8" s="36"/>
      <c r="I8" s="36"/>
      <c r="J8" s="37"/>
    </row>
    <row r="9" spans="1:10" ht="22.9" customHeight="1">
      <c r="A9" s="32"/>
      <c r="B9" s="35"/>
      <c r="C9" s="35"/>
      <c r="D9" s="35"/>
      <c r="E9" s="35"/>
      <c r="F9" s="35" t="s">
        <v>13</v>
      </c>
      <c r="G9" s="36"/>
      <c r="H9" s="36"/>
      <c r="I9" s="36"/>
      <c r="J9" s="37"/>
    </row>
    <row r="10" spans="1:10" ht="22.9" customHeight="1">
      <c r="A10" s="32"/>
      <c r="B10" s="35"/>
      <c r="C10" s="35"/>
      <c r="D10" s="35"/>
      <c r="E10" s="35"/>
      <c r="F10" s="35" t="s">
        <v>65</v>
      </c>
      <c r="G10" s="36"/>
      <c r="H10" s="38"/>
      <c r="I10" s="38"/>
      <c r="J10" s="12"/>
    </row>
    <row r="11" spans="1:10" ht="9.75" customHeight="1">
      <c r="A11" s="39"/>
      <c r="B11" s="40"/>
      <c r="C11" s="40"/>
      <c r="D11" s="40"/>
      <c r="E11" s="40"/>
      <c r="F11" s="39"/>
      <c r="G11" s="39"/>
      <c r="H11" s="39"/>
      <c r="I11" s="39"/>
      <c r="J11" s="41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3" type="noConversion"/>
  <pageMargins left="0.74803149606299213" right="0.74803149606299213" top="0.27559055118110237" bottom="0.27559055118110237" header="0" footer="0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0" sqref="K10"/>
    </sheetView>
  </sheetViews>
  <sheetFormatPr defaultRowHeight="12"/>
  <cols>
    <col min="1" max="2" width="9" style="53"/>
    <col min="3" max="3" width="5.25" style="53" customWidth="1"/>
    <col min="4" max="4" width="8.25" style="53" customWidth="1"/>
    <col min="5" max="5" width="21.375" style="53" customWidth="1"/>
    <col min="6" max="7" width="9" style="53"/>
    <col min="8" max="8" width="21.875" style="53" customWidth="1"/>
    <col min="9" max="16384" width="9" style="53"/>
  </cols>
  <sheetData>
    <row r="1" spans="1:8" s="52" customFormat="1">
      <c r="A1" s="51"/>
      <c r="B1" s="51"/>
      <c r="C1" s="51"/>
      <c r="D1" s="51"/>
    </row>
    <row r="2" spans="1:8" ht="22.5" customHeight="1">
      <c r="A2" s="78" t="s">
        <v>220</v>
      </c>
      <c r="B2" s="78"/>
      <c r="C2" s="78"/>
      <c r="D2" s="78"/>
      <c r="E2" s="78"/>
      <c r="F2" s="78"/>
      <c r="G2" s="78"/>
      <c r="H2" s="78"/>
    </row>
    <row r="3" spans="1:8" ht="19.5" customHeight="1">
      <c r="A3" s="79" t="s">
        <v>221</v>
      </c>
      <c r="B3" s="79"/>
      <c r="C3" s="79"/>
      <c r="D3" s="79"/>
      <c r="E3" s="79"/>
      <c r="F3" s="79"/>
      <c r="G3" s="79"/>
      <c r="H3" s="79"/>
    </row>
    <row r="4" spans="1:8" ht="21.75" customHeight="1">
      <c r="A4" s="80" t="s">
        <v>222</v>
      </c>
      <c r="B4" s="80"/>
      <c r="C4" s="80"/>
      <c r="D4" s="80" t="s">
        <v>223</v>
      </c>
      <c r="E4" s="80"/>
      <c r="F4" s="80"/>
      <c r="G4" s="80"/>
      <c r="H4" s="80"/>
    </row>
    <row r="5" spans="1:8" ht="21.75" customHeight="1">
      <c r="A5" s="80" t="s">
        <v>224</v>
      </c>
      <c r="B5" s="80" t="s">
        <v>225</v>
      </c>
      <c r="C5" s="80"/>
      <c r="D5" s="80" t="s">
        <v>226</v>
      </c>
      <c r="E5" s="80"/>
      <c r="F5" s="80" t="s">
        <v>227</v>
      </c>
      <c r="G5" s="80"/>
      <c r="H5" s="80"/>
    </row>
    <row r="6" spans="1:8" ht="21.75" customHeight="1">
      <c r="A6" s="80"/>
      <c r="B6" s="80"/>
      <c r="C6" s="80"/>
      <c r="D6" s="80"/>
      <c r="E6" s="80"/>
      <c r="F6" s="54" t="s">
        <v>228</v>
      </c>
      <c r="G6" s="54" t="s">
        <v>229</v>
      </c>
      <c r="H6" s="54" t="s">
        <v>230</v>
      </c>
    </row>
    <row r="7" spans="1:8" ht="28.5" customHeight="1">
      <c r="A7" s="80"/>
      <c r="B7" s="80" t="s">
        <v>200</v>
      </c>
      <c r="C7" s="80"/>
      <c r="D7" s="81" t="s">
        <v>231</v>
      </c>
      <c r="E7" s="81"/>
      <c r="F7" s="55">
        <v>636.79</v>
      </c>
      <c r="G7" s="55">
        <v>636.79</v>
      </c>
      <c r="H7" s="56">
        <v>0</v>
      </c>
    </row>
    <row r="8" spans="1:8" ht="40.5" customHeight="1">
      <c r="A8" s="80"/>
      <c r="B8" s="80" t="s">
        <v>201</v>
      </c>
      <c r="C8" s="80"/>
      <c r="D8" s="81" t="s">
        <v>232</v>
      </c>
      <c r="E8" s="81"/>
      <c r="F8" s="55">
        <v>106.28</v>
      </c>
      <c r="G8" s="55">
        <v>106.28</v>
      </c>
      <c r="H8" s="56">
        <v>0</v>
      </c>
    </row>
    <row r="9" spans="1:8" ht="21.75" customHeight="1">
      <c r="A9" s="80"/>
      <c r="B9" s="80" t="s">
        <v>233</v>
      </c>
      <c r="C9" s="80"/>
      <c r="D9" s="80"/>
      <c r="E9" s="80"/>
      <c r="F9" s="55">
        <f>SUM(F7:F8)</f>
        <v>743.06999999999994</v>
      </c>
      <c r="G9" s="55">
        <f>SUM(G7:G8)</f>
        <v>743.06999999999994</v>
      </c>
      <c r="H9" s="56">
        <v>0</v>
      </c>
    </row>
    <row r="10" spans="1:8" ht="106.5" customHeight="1">
      <c r="A10" s="54" t="s">
        <v>234</v>
      </c>
      <c r="B10" s="81" t="s">
        <v>268</v>
      </c>
      <c r="C10" s="81"/>
      <c r="D10" s="81"/>
      <c r="E10" s="81"/>
      <c r="F10" s="81"/>
      <c r="G10" s="81"/>
      <c r="H10" s="81"/>
    </row>
    <row r="11" spans="1:8" ht="27" customHeight="1">
      <c r="A11" s="80" t="s">
        <v>235</v>
      </c>
      <c r="B11" s="54" t="s">
        <v>236</v>
      </c>
      <c r="C11" s="80" t="s">
        <v>237</v>
      </c>
      <c r="D11" s="80"/>
      <c r="E11" s="57" t="s">
        <v>238</v>
      </c>
      <c r="F11" s="81" t="s">
        <v>239</v>
      </c>
      <c r="G11" s="81"/>
      <c r="H11" s="81"/>
    </row>
    <row r="12" spans="1:8" ht="22.5" customHeight="1">
      <c r="A12" s="80"/>
      <c r="B12" s="80" t="s">
        <v>240</v>
      </c>
      <c r="C12" s="80" t="s">
        <v>241</v>
      </c>
      <c r="D12" s="80"/>
      <c r="E12" s="57" t="s">
        <v>242</v>
      </c>
      <c r="F12" s="81" t="s">
        <v>267</v>
      </c>
      <c r="G12" s="81"/>
      <c r="H12" s="81"/>
    </row>
    <row r="13" spans="1:8" ht="56.25" customHeight="1">
      <c r="A13" s="80"/>
      <c r="B13" s="80"/>
      <c r="C13" s="80"/>
      <c r="D13" s="80"/>
      <c r="E13" s="58" t="s">
        <v>243</v>
      </c>
      <c r="F13" s="82" t="s">
        <v>244</v>
      </c>
      <c r="G13" s="82"/>
      <c r="H13" s="82"/>
    </row>
    <row r="14" spans="1:8" ht="48.75" customHeight="1">
      <c r="A14" s="80"/>
      <c r="B14" s="80"/>
      <c r="C14" s="80"/>
      <c r="D14" s="80"/>
      <c r="E14" s="58" t="s">
        <v>245</v>
      </c>
      <c r="F14" s="82" t="s">
        <v>246</v>
      </c>
      <c r="G14" s="82"/>
      <c r="H14" s="82"/>
    </row>
    <row r="15" spans="1:8" ht="38.25" customHeight="1">
      <c r="A15" s="80"/>
      <c r="B15" s="80"/>
      <c r="C15" s="80" t="s">
        <v>247</v>
      </c>
      <c r="D15" s="80"/>
      <c r="E15" s="57" t="s">
        <v>248</v>
      </c>
      <c r="F15" s="81" t="s">
        <v>249</v>
      </c>
      <c r="G15" s="81"/>
      <c r="H15" s="81"/>
    </row>
    <row r="16" spans="1:8" ht="22.5" customHeight="1">
      <c r="A16" s="80"/>
      <c r="B16" s="80"/>
      <c r="C16" s="80" t="s">
        <v>250</v>
      </c>
      <c r="D16" s="80"/>
      <c r="E16" s="57" t="s">
        <v>251</v>
      </c>
      <c r="F16" s="81" t="s">
        <v>252</v>
      </c>
      <c r="G16" s="81"/>
      <c r="H16" s="81"/>
    </row>
    <row r="17" spans="1:8" ht="22.5" customHeight="1">
      <c r="A17" s="80"/>
      <c r="B17" s="80"/>
      <c r="C17" s="80" t="s">
        <v>253</v>
      </c>
      <c r="D17" s="80"/>
      <c r="E17" s="57" t="s">
        <v>254</v>
      </c>
      <c r="F17" s="81" t="s">
        <v>255</v>
      </c>
      <c r="G17" s="81"/>
      <c r="H17" s="81"/>
    </row>
    <row r="18" spans="1:8" ht="45.75" customHeight="1">
      <c r="A18" s="80"/>
      <c r="B18" s="80" t="s">
        <v>256</v>
      </c>
      <c r="C18" s="80" t="s">
        <v>257</v>
      </c>
      <c r="D18" s="80"/>
      <c r="E18" s="57" t="s">
        <v>258</v>
      </c>
      <c r="F18" s="84" t="s">
        <v>259</v>
      </c>
      <c r="G18" s="84"/>
      <c r="H18" s="84"/>
    </row>
    <row r="19" spans="1:8" ht="58.5" customHeight="1">
      <c r="A19" s="80"/>
      <c r="B19" s="80"/>
      <c r="C19" s="80" t="s">
        <v>260</v>
      </c>
      <c r="D19" s="80"/>
      <c r="E19" s="57" t="s">
        <v>261</v>
      </c>
      <c r="F19" s="84" t="s">
        <v>262</v>
      </c>
      <c r="G19" s="84"/>
      <c r="H19" s="84"/>
    </row>
    <row r="20" spans="1:8" ht="32.25" customHeight="1">
      <c r="A20" s="80"/>
      <c r="B20" s="54" t="s">
        <v>263</v>
      </c>
      <c r="C20" s="80" t="s">
        <v>264</v>
      </c>
      <c r="D20" s="80"/>
      <c r="E20" s="57" t="s">
        <v>265</v>
      </c>
      <c r="F20" s="83" t="s">
        <v>266</v>
      </c>
      <c r="G20" s="83"/>
      <c r="H20" s="83"/>
    </row>
  </sheetData>
  <mergeCells count="35">
    <mergeCell ref="F17:H17"/>
    <mergeCell ref="B18:B19"/>
    <mergeCell ref="C18:D18"/>
    <mergeCell ref="F18:H18"/>
    <mergeCell ref="C19:D19"/>
    <mergeCell ref="F19:H19"/>
    <mergeCell ref="B10:H10"/>
    <mergeCell ref="A11:A20"/>
    <mergeCell ref="C11:D11"/>
    <mergeCell ref="F11:H11"/>
    <mergeCell ref="B12:B17"/>
    <mergeCell ref="C12:D14"/>
    <mergeCell ref="F12:H12"/>
    <mergeCell ref="F13:H13"/>
    <mergeCell ref="F14:H14"/>
    <mergeCell ref="C15:D15"/>
    <mergeCell ref="F15:H15"/>
    <mergeCell ref="C16:D16"/>
    <mergeCell ref="F16:H16"/>
    <mergeCell ref="C20:D20"/>
    <mergeCell ref="F20:H20"/>
    <mergeCell ref="C17:D17"/>
    <mergeCell ref="A2:H2"/>
    <mergeCell ref="A3:H3"/>
    <mergeCell ref="A4:C4"/>
    <mergeCell ref="D4:H4"/>
    <mergeCell ref="A5:A9"/>
    <mergeCell ref="B5:C6"/>
    <mergeCell ref="D5:E6"/>
    <mergeCell ref="F5:H5"/>
    <mergeCell ref="B7:C7"/>
    <mergeCell ref="D7:E7"/>
    <mergeCell ref="B8:C8"/>
    <mergeCell ref="D8:E8"/>
    <mergeCell ref="B9:E9"/>
  </mergeCells>
  <phoneticPr fontId="1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D15" sqref="D15"/>
    </sheetView>
  </sheetViews>
  <sheetFormatPr defaultRowHeight="13.5"/>
  <cols>
    <col min="5" max="5" width="10.625" customWidth="1"/>
    <col min="12" max="12" width="16.375" customWidth="1"/>
  </cols>
  <sheetData>
    <row r="1" spans="1:12" ht="19.5" customHeight="1">
      <c r="A1" s="127" t="s">
        <v>504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5"/>
    </row>
    <row r="2" spans="1:12" ht="25.5">
      <c r="A2" s="117" t="s">
        <v>505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9.25" customHeight="1">
      <c r="A3" s="119"/>
      <c r="B3" s="119"/>
      <c r="C3" s="119"/>
      <c r="D3" s="120"/>
      <c r="E3" s="121"/>
      <c r="F3" s="121"/>
      <c r="G3" s="121"/>
      <c r="H3" s="121"/>
      <c r="I3" s="121"/>
      <c r="J3" s="122" t="s">
        <v>125</v>
      </c>
      <c r="K3" s="122"/>
      <c r="L3" s="122"/>
    </row>
    <row r="4" spans="1:12" ht="26.25" customHeight="1">
      <c r="A4" s="123" t="s">
        <v>506</v>
      </c>
      <c r="B4" s="123" t="s">
        <v>507</v>
      </c>
      <c r="C4" s="123" t="s">
        <v>129</v>
      </c>
      <c r="D4" s="124" t="s">
        <v>508</v>
      </c>
      <c r="E4" s="123" t="s">
        <v>236</v>
      </c>
      <c r="F4" s="123" t="s">
        <v>237</v>
      </c>
      <c r="G4" s="123" t="s">
        <v>238</v>
      </c>
      <c r="H4" s="123" t="s">
        <v>509</v>
      </c>
      <c r="I4" s="123" t="s">
        <v>510</v>
      </c>
      <c r="J4" s="123" t="s">
        <v>511</v>
      </c>
      <c r="K4" s="123" t="s">
        <v>512</v>
      </c>
      <c r="L4" s="123" t="s">
        <v>513</v>
      </c>
    </row>
    <row r="5" spans="1:12" ht="26.25" customHeight="1">
      <c r="A5" s="125" t="s">
        <v>516</v>
      </c>
      <c r="B5" s="125" t="s">
        <v>514</v>
      </c>
      <c r="C5" s="125" t="s">
        <v>514</v>
      </c>
      <c r="D5" s="125" t="s">
        <v>514</v>
      </c>
      <c r="E5" s="126" t="s">
        <v>515</v>
      </c>
      <c r="F5" s="126"/>
      <c r="G5" s="126"/>
      <c r="H5" s="126"/>
      <c r="I5" s="126"/>
      <c r="J5" s="126"/>
      <c r="K5" s="126"/>
      <c r="L5" s="126"/>
    </row>
    <row r="6" spans="1:12" ht="26.25" customHeight="1">
      <c r="A6" s="125"/>
      <c r="B6" s="125"/>
      <c r="C6" s="125"/>
      <c r="D6" s="125"/>
      <c r="E6" s="126"/>
      <c r="F6" s="126"/>
      <c r="G6" s="126"/>
      <c r="H6" s="126"/>
      <c r="I6" s="126"/>
      <c r="J6" s="126"/>
      <c r="K6" s="126"/>
      <c r="L6" s="126"/>
    </row>
    <row r="7" spans="1:12" ht="26.25" customHeight="1">
      <c r="A7" s="125"/>
      <c r="B7" s="125"/>
      <c r="C7" s="125"/>
      <c r="D7" s="125"/>
      <c r="E7" s="126"/>
      <c r="F7" s="126"/>
      <c r="G7" s="126"/>
      <c r="H7" s="126"/>
      <c r="I7" s="126"/>
      <c r="J7" s="126"/>
      <c r="K7" s="126"/>
      <c r="L7" s="126"/>
    </row>
    <row r="8" spans="1:12" ht="26.25" customHeight="1">
      <c r="A8" s="125"/>
      <c r="B8" s="125"/>
      <c r="C8" s="125"/>
      <c r="D8" s="125"/>
      <c r="E8" s="126"/>
      <c r="F8" s="126"/>
      <c r="G8" s="126"/>
      <c r="H8" s="126"/>
      <c r="I8" s="126"/>
      <c r="J8" s="126"/>
      <c r="K8" s="126"/>
      <c r="L8" s="126"/>
    </row>
    <row r="9" spans="1:12" ht="26.25" customHeight="1">
      <c r="A9" s="125"/>
      <c r="B9" s="125"/>
      <c r="C9" s="125"/>
      <c r="D9" s="125"/>
      <c r="E9" s="126"/>
      <c r="F9" s="126"/>
      <c r="G9" s="126"/>
      <c r="H9" s="126"/>
      <c r="I9" s="126"/>
      <c r="J9" s="126"/>
      <c r="K9" s="126"/>
      <c r="L9" s="126"/>
    </row>
    <row r="10" spans="1:12" ht="26.25" customHeight="1">
      <c r="A10" s="125"/>
      <c r="B10" s="125"/>
      <c r="C10" s="125"/>
      <c r="D10" s="125"/>
      <c r="E10" s="126"/>
      <c r="F10" s="126"/>
      <c r="G10" s="126"/>
      <c r="H10" s="126"/>
      <c r="I10" s="126"/>
      <c r="J10" s="126"/>
      <c r="K10" s="126"/>
      <c r="L10" s="126"/>
    </row>
  </sheetData>
  <mergeCells count="7">
    <mergeCell ref="A2:L2"/>
    <mergeCell ref="A3:D3"/>
    <mergeCell ref="J3:L3"/>
    <mergeCell ref="A5:A10"/>
    <mergeCell ref="B5:B10"/>
    <mergeCell ref="C5:C10"/>
    <mergeCell ref="D5:D10"/>
  </mergeCells>
  <phoneticPr fontId="13" type="noConversion"/>
  <dataValidations count="1">
    <dataValidation type="list" allowBlank="1" showInputMessage="1" showErrorMessage="1" sqref="L5">
      <formula1>"正向指标,反向指标"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5" topLeftCell="A6" activePane="bottomLeft" state="frozen"/>
      <selection pane="bottomLeft" activeCell="B9" sqref="B9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1" width="9.75" customWidth="1"/>
  </cols>
  <sheetData>
    <row r="1" spans="1:6" ht="16.350000000000001" customHeight="1">
      <c r="A1" s="1"/>
      <c r="B1" s="2"/>
      <c r="D1" s="3"/>
      <c r="E1" s="2" t="s">
        <v>0</v>
      </c>
      <c r="F1" s="4" t="s">
        <v>123</v>
      </c>
    </row>
    <row r="2" spans="1:6" ht="22.9" customHeight="1">
      <c r="A2" s="5"/>
      <c r="B2" s="68" t="s">
        <v>124</v>
      </c>
      <c r="C2" s="68"/>
      <c r="D2" s="68"/>
      <c r="E2" s="68"/>
      <c r="F2" s="4"/>
    </row>
    <row r="3" spans="1:6" ht="19.5" customHeight="1">
      <c r="A3" s="5"/>
      <c r="B3" s="59" t="s">
        <v>269</v>
      </c>
      <c r="D3" s="6"/>
      <c r="E3" s="7" t="s">
        <v>125</v>
      </c>
      <c r="F3" s="4"/>
    </row>
    <row r="4" spans="1:6" ht="24.4" customHeight="1">
      <c r="A4" s="5"/>
      <c r="B4" s="69" t="s">
        <v>126</v>
      </c>
      <c r="C4" s="69"/>
      <c r="D4" s="69" t="s">
        <v>127</v>
      </c>
      <c r="E4" s="69"/>
      <c r="F4" s="4"/>
    </row>
    <row r="5" spans="1:6" ht="24.4" customHeight="1">
      <c r="A5" s="5"/>
      <c r="B5" s="8" t="s">
        <v>128</v>
      </c>
      <c r="C5" s="8" t="s">
        <v>129</v>
      </c>
      <c r="D5" s="8" t="s">
        <v>128</v>
      </c>
      <c r="E5" s="8" t="s">
        <v>129</v>
      </c>
      <c r="F5" s="4"/>
    </row>
    <row r="6" spans="1:6" ht="22.9" customHeight="1">
      <c r="A6" s="70"/>
      <c r="B6" s="10" t="s">
        <v>1</v>
      </c>
      <c r="C6" s="11">
        <v>743.07</v>
      </c>
      <c r="D6" s="10" t="s">
        <v>2</v>
      </c>
      <c r="E6" s="11">
        <v>3.4</v>
      </c>
      <c r="F6" s="12"/>
    </row>
    <row r="7" spans="1:6" ht="22.9" customHeight="1">
      <c r="A7" s="70"/>
      <c r="B7" s="10" t="s">
        <v>3</v>
      </c>
      <c r="C7" s="11"/>
      <c r="D7" s="10" t="s">
        <v>4</v>
      </c>
      <c r="E7" s="11"/>
      <c r="F7" s="12"/>
    </row>
    <row r="8" spans="1:6" ht="22.9" customHeight="1">
      <c r="A8" s="70"/>
      <c r="B8" s="10" t="s">
        <v>5</v>
      </c>
      <c r="C8" s="11"/>
      <c r="D8" s="10" t="s">
        <v>6</v>
      </c>
      <c r="E8" s="11"/>
      <c r="F8" s="12"/>
    </row>
    <row r="9" spans="1:6" ht="22.9" customHeight="1">
      <c r="A9" s="70"/>
      <c r="B9" s="10" t="s">
        <v>7</v>
      </c>
      <c r="C9" s="11"/>
      <c r="D9" s="10" t="s">
        <v>8</v>
      </c>
      <c r="E9" s="11"/>
      <c r="F9" s="12"/>
    </row>
    <row r="10" spans="1:6" ht="22.9" customHeight="1">
      <c r="A10" s="70"/>
      <c r="B10" s="10" t="s">
        <v>9</v>
      </c>
      <c r="C10" s="11"/>
      <c r="D10" s="10" t="s">
        <v>10</v>
      </c>
      <c r="E10" s="11"/>
      <c r="F10" s="12"/>
    </row>
    <row r="11" spans="1:6" ht="22.9" customHeight="1">
      <c r="A11" s="70"/>
      <c r="B11" s="10" t="s">
        <v>11</v>
      </c>
      <c r="C11" s="11"/>
      <c r="D11" s="10" t="s">
        <v>12</v>
      </c>
      <c r="E11" s="11"/>
      <c r="F11" s="12"/>
    </row>
    <row r="12" spans="1:6" ht="22.9" customHeight="1">
      <c r="A12" s="70"/>
      <c r="B12" s="10" t="s">
        <v>13</v>
      </c>
      <c r="C12" s="11"/>
      <c r="D12" s="10" t="s">
        <v>14</v>
      </c>
      <c r="E12" s="11"/>
      <c r="F12" s="12"/>
    </row>
    <row r="13" spans="1:6" ht="22.9" customHeight="1">
      <c r="A13" s="70"/>
      <c r="B13" s="10" t="s">
        <v>13</v>
      </c>
      <c r="C13" s="11"/>
      <c r="D13" s="10" t="s">
        <v>15</v>
      </c>
      <c r="E13" s="11">
        <v>90.4</v>
      </c>
      <c r="F13" s="12"/>
    </row>
    <row r="14" spans="1:6" ht="22.9" customHeight="1">
      <c r="A14" s="70"/>
      <c r="B14" s="10" t="s">
        <v>13</v>
      </c>
      <c r="C14" s="11"/>
      <c r="D14" s="10" t="s">
        <v>16</v>
      </c>
      <c r="E14" s="11"/>
      <c r="F14" s="12"/>
    </row>
    <row r="15" spans="1:6" ht="22.9" customHeight="1">
      <c r="A15" s="70"/>
      <c r="B15" s="10" t="s">
        <v>13</v>
      </c>
      <c r="C15" s="11"/>
      <c r="D15" s="10" t="s">
        <v>17</v>
      </c>
      <c r="E15" s="11"/>
      <c r="F15" s="12"/>
    </row>
    <row r="16" spans="1:6" ht="22.9" customHeight="1">
      <c r="A16" s="70"/>
      <c r="B16" s="10" t="s">
        <v>13</v>
      </c>
      <c r="C16" s="11"/>
      <c r="D16" s="10" t="s">
        <v>18</v>
      </c>
      <c r="E16" s="11"/>
      <c r="F16" s="12"/>
    </row>
    <row r="17" spans="1:6" ht="22.9" customHeight="1">
      <c r="A17" s="70"/>
      <c r="B17" s="10" t="s">
        <v>13</v>
      </c>
      <c r="C17" s="11"/>
      <c r="D17" s="10" t="s">
        <v>19</v>
      </c>
      <c r="E17" s="11"/>
      <c r="F17" s="12"/>
    </row>
    <row r="18" spans="1:6" ht="22.9" customHeight="1">
      <c r="A18" s="70"/>
      <c r="B18" s="10" t="s">
        <v>13</v>
      </c>
      <c r="C18" s="11"/>
      <c r="D18" s="10" t="s">
        <v>20</v>
      </c>
      <c r="E18" s="11"/>
      <c r="F18" s="12"/>
    </row>
    <row r="19" spans="1:6" ht="22.9" customHeight="1">
      <c r="A19" s="70"/>
      <c r="B19" s="10" t="s">
        <v>13</v>
      </c>
      <c r="C19" s="11"/>
      <c r="D19" s="10" t="s">
        <v>21</v>
      </c>
      <c r="E19" s="11"/>
      <c r="F19" s="12"/>
    </row>
    <row r="20" spans="1:6" ht="22.9" customHeight="1">
      <c r="A20" s="70"/>
      <c r="B20" s="10" t="s">
        <v>13</v>
      </c>
      <c r="C20" s="11"/>
      <c r="D20" s="10" t="s">
        <v>22</v>
      </c>
      <c r="E20" s="11">
        <v>587.76</v>
      </c>
      <c r="F20" s="12"/>
    </row>
    <row r="21" spans="1:6" ht="22.9" customHeight="1">
      <c r="A21" s="70"/>
      <c r="B21" s="10" t="s">
        <v>13</v>
      </c>
      <c r="C21" s="11"/>
      <c r="D21" s="10" t="s">
        <v>23</v>
      </c>
      <c r="E21" s="11"/>
      <c r="F21" s="12"/>
    </row>
    <row r="22" spans="1:6" ht="22.9" customHeight="1">
      <c r="A22" s="70"/>
      <c r="B22" s="10" t="s">
        <v>13</v>
      </c>
      <c r="C22" s="11"/>
      <c r="D22" s="10" t="s">
        <v>24</v>
      </c>
      <c r="E22" s="11"/>
      <c r="F22" s="12"/>
    </row>
    <row r="23" spans="1:6" ht="22.9" customHeight="1">
      <c r="A23" s="70"/>
      <c r="B23" s="10" t="s">
        <v>13</v>
      </c>
      <c r="C23" s="11"/>
      <c r="D23" s="10" t="s">
        <v>25</v>
      </c>
      <c r="E23" s="11"/>
      <c r="F23" s="12"/>
    </row>
    <row r="24" spans="1:6" ht="22.9" customHeight="1">
      <c r="A24" s="70"/>
      <c r="B24" s="10" t="s">
        <v>13</v>
      </c>
      <c r="C24" s="11"/>
      <c r="D24" s="10" t="s">
        <v>26</v>
      </c>
      <c r="E24" s="11"/>
      <c r="F24" s="12"/>
    </row>
    <row r="25" spans="1:6" ht="22.9" customHeight="1">
      <c r="A25" s="70"/>
      <c r="B25" s="10" t="s">
        <v>13</v>
      </c>
      <c r="C25" s="11"/>
      <c r="D25" s="10" t="s">
        <v>27</v>
      </c>
      <c r="E25" s="11">
        <v>61.51</v>
      </c>
      <c r="F25" s="12"/>
    </row>
    <row r="26" spans="1:6" ht="22.9" customHeight="1">
      <c r="A26" s="70"/>
      <c r="B26" s="10" t="s">
        <v>13</v>
      </c>
      <c r="C26" s="11"/>
      <c r="D26" s="10" t="s">
        <v>28</v>
      </c>
      <c r="E26" s="11"/>
      <c r="F26" s="12"/>
    </row>
    <row r="27" spans="1:6" ht="22.9" customHeight="1">
      <c r="A27" s="70"/>
      <c r="B27" s="10" t="s">
        <v>13</v>
      </c>
      <c r="C27" s="11"/>
      <c r="D27" s="10" t="s">
        <v>29</v>
      </c>
      <c r="E27" s="11"/>
      <c r="F27" s="12"/>
    </row>
    <row r="28" spans="1:6" ht="22.9" customHeight="1">
      <c r="A28" s="70"/>
      <c r="B28" s="10" t="s">
        <v>13</v>
      </c>
      <c r="C28" s="11"/>
      <c r="D28" s="10" t="s">
        <v>30</v>
      </c>
      <c r="E28" s="11"/>
      <c r="F28" s="12"/>
    </row>
    <row r="29" spans="1:6" ht="22.9" customHeight="1">
      <c r="A29" s="70"/>
      <c r="B29" s="10" t="s">
        <v>13</v>
      </c>
      <c r="C29" s="11"/>
      <c r="D29" s="10" t="s">
        <v>31</v>
      </c>
      <c r="E29" s="11"/>
      <c r="F29" s="12"/>
    </row>
    <row r="30" spans="1:6" ht="22.9" customHeight="1">
      <c r="A30" s="70"/>
      <c r="B30" s="10" t="s">
        <v>13</v>
      </c>
      <c r="C30" s="11"/>
      <c r="D30" s="10" t="s">
        <v>32</v>
      </c>
      <c r="E30" s="11"/>
      <c r="F30" s="12"/>
    </row>
    <row r="31" spans="1:6" ht="22.9" customHeight="1">
      <c r="A31" s="70"/>
      <c r="B31" s="10" t="s">
        <v>13</v>
      </c>
      <c r="C31" s="11"/>
      <c r="D31" s="10" t="s">
        <v>33</v>
      </c>
      <c r="E31" s="11"/>
      <c r="F31" s="12"/>
    </row>
    <row r="32" spans="1:6" ht="22.9" customHeight="1">
      <c r="A32" s="70"/>
      <c r="B32" s="10" t="s">
        <v>13</v>
      </c>
      <c r="C32" s="11"/>
      <c r="D32" s="10" t="s">
        <v>34</v>
      </c>
      <c r="E32" s="11"/>
      <c r="F32" s="12"/>
    </row>
    <row r="33" spans="1:6" ht="22.9" customHeight="1">
      <c r="A33" s="70"/>
      <c r="B33" s="10" t="s">
        <v>13</v>
      </c>
      <c r="C33" s="11"/>
      <c r="D33" s="10" t="s">
        <v>35</v>
      </c>
      <c r="E33" s="11"/>
      <c r="F33" s="12"/>
    </row>
    <row r="34" spans="1:6" ht="22.9" customHeight="1">
      <c r="A34" s="70"/>
      <c r="B34" s="10" t="s">
        <v>13</v>
      </c>
      <c r="C34" s="11"/>
      <c r="D34" s="10" t="s">
        <v>36</v>
      </c>
      <c r="E34" s="11"/>
      <c r="F34" s="12"/>
    </row>
    <row r="35" spans="1:6" ht="22.9" customHeight="1">
      <c r="A35" s="70"/>
      <c r="B35" s="10" t="s">
        <v>13</v>
      </c>
      <c r="C35" s="11"/>
      <c r="D35" s="10" t="s">
        <v>37</v>
      </c>
      <c r="E35" s="11"/>
      <c r="F35" s="12"/>
    </row>
    <row r="36" spans="1:6" ht="22.9" customHeight="1">
      <c r="A36" s="13"/>
      <c r="B36" s="14" t="s">
        <v>38</v>
      </c>
      <c r="C36" s="15">
        <v>743.07</v>
      </c>
      <c r="D36" s="14" t="s">
        <v>39</v>
      </c>
      <c r="E36" s="15">
        <v>743.07</v>
      </c>
      <c r="F36" s="16"/>
    </row>
    <row r="37" spans="1:6" ht="22.9" customHeight="1">
      <c r="A37" s="9"/>
      <c r="B37" s="10" t="s">
        <v>130</v>
      </c>
      <c r="C37" s="11"/>
      <c r="D37" s="10" t="s">
        <v>131</v>
      </c>
      <c r="E37" s="11"/>
      <c r="F37" s="17"/>
    </row>
    <row r="38" spans="1:6" ht="22.9" customHeight="1">
      <c r="A38" s="18"/>
      <c r="B38" s="10" t="s">
        <v>132</v>
      </c>
      <c r="C38" s="11"/>
      <c r="D38" s="10" t="s">
        <v>133</v>
      </c>
      <c r="E38" s="11"/>
      <c r="F38" s="17"/>
    </row>
    <row r="39" spans="1:6" ht="22.9" customHeight="1">
      <c r="A39" s="18"/>
      <c r="B39" s="19"/>
      <c r="C39" s="19"/>
      <c r="D39" s="10" t="s">
        <v>134</v>
      </c>
      <c r="E39" s="11"/>
      <c r="F39" s="17"/>
    </row>
    <row r="40" spans="1:6" ht="22.9" customHeight="1">
      <c r="A40" s="20"/>
      <c r="B40" s="14" t="s">
        <v>135</v>
      </c>
      <c r="C40" s="15">
        <v>743.07</v>
      </c>
      <c r="D40" s="14" t="s">
        <v>136</v>
      </c>
      <c r="E40" s="15">
        <v>743.07</v>
      </c>
      <c r="F40" s="21"/>
    </row>
    <row r="41" spans="1:6" ht="9.75" customHeight="1">
      <c r="A41" s="22"/>
      <c r="B41" s="22"/>
      <c r="C41" s="23"/>
      <c r="D41" s="23"/>
      <c r="E41" s="22"/>
      <c r="F41" s="24"/>
    </row>
  </sheetData>
  <mergeCells count="4">
    <mergeCell ref="B2:E2"/>
    <mergeCell ref="B4:C4"/>
    <mergeCell ref="D4:E4"/>
    <mergeCell ref="A6:A35"/>
  </mergeCells>
  <phoneticPr fontId="13" type="noConversion"/>
  <pageMargins left="0.74803149606299213" right="0.74803149606299213" top="0.27559055118110237" bottom="0.27559055118110237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3.25" customWidth="1"/>
    <col min="3" max="3" width="32.75" customWidth="1"/>
    <col min="4" max="4" width="16.375" customWidth="1"/>
    <col min="5" max="5" width="10.875" customWidth="1"/>
    <col min="6" max="6" width="16.375" customWidth="1"/>
    <col min="7" max="7" width="10.75" customWidth="1"/>
    <col min="8" max="8" width="10.25" customWidth="1"/>
    <col min="9" max="9" width="8" customWidth="1"/>
    <col min="10" max="10" width="9.25" customWidth="1"/>
    <col min="11" max="11" width="9.875" customWidth="1"/>
    <col min="12" max="12" width="7.875" customWidth="1"/>
    <col min="13" max="13" width="9.25" customWidth="1"/>
    <col min="14" max="14" width="14.125" customWidth="1"/>
    <col min="15" max="15" width="1.5" customWidth="1"/>
    <col min="16" max="16" width="9.75" customWidth="1"/>
  </cols>
  <sheetData>
    <row r="1" spans="1:15" ht="16.350000000000001" customHeight="1">
      <c r="A1" s="25"/>
      <c r="B1" s="2"/>
      <c r="C1" s="6"/>
      <c r="D1" s="26"/>
      <c r="E1" s="26"/>
      <c r="F1" s="26"/>
      <c r="G1" s="6"/>
      <c r="H1" s="6"/>
      <c r="I1" s="6"/>
      <c r="L1" s="6"/>
      <c r="M1" s="6"/>
      <c r="N1" s="27" t="s">
        <v>137</v>
      </c>
      <c r="O1" s="9"/>
    </row>
    <row r="2" spans="1:15" ht="22.9" customHeight="1">
      <c r="A2" s="25"/>
      <c r="B2" s="71" t="s">
        <v>138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9" t="s">
        <v>123</v>
      </c>
    </row>
    <row r="3" spans="1:15" ht="19.5" customHeight="1">
      <c r="A3" s="28"/>
      <c r="B3" s="72" t="s">
        <v>269</v>
      </c>
      <c r="C3" s="72"/>
      <c r="D3" s="28"/>
      <c r="E3" s="28"/>
      <c r="F3" s="29"/>
      <c r="G3" s="28"/>
      <c r="H3" s="29"/>
      <c r="I3" s="29"/>
      <c r="J3" s="29"/>
      <c r="K3" s="29"/>
      <c r="L3" s="29"/>
      <c r="M3" s="29"/>
      <c r="N3" s="30" t="s">
        <v>125</v>
      </c>
      <c r="O3" s="31"/>
    </row>
    <row r="4" spans="1:15" ht="24.4" customHeight="1">
      <c r="A4" s="32"/>
      <c r="B4" s="73" t="s">
        <v>128</v>
      </c>
      <c r="C4" s="73"/>
      <c r="D4" s="73" t="s">
        <v>139</v>
      </c>
      <c r="E4" s="73" t="s">
        <v>140</v>
      </c>
      <c r="F4" s="73" t="s">
        <v>141</v>
      </c>
      <c r="G4" s="73" t="s">
        <v>142</v>
      </c>
      <c r="H4" s="73" t="s">
        <v>143</v>
      </c>
      <c r="I4" s="73" t="s">
        <v>144</v>
      </c>
      <c r="J4" s="73" t="s">
        <v>145</v>
      </c>
      <c r="K4" s="73" t="s">
        <v>146</v>
      </c>
      <c r="L4" s="73" t="s">
        <v>147</v>
      </c>
      <c r="M4" s="73" t="s">
        <v>148</v>
      </c>
      <c r="N4" s="73" t="s">
        <v>149</v>
      </c>
      <c r="O4" s="12"/>
    </row>
    <row r="5" spans="1:15" ht="24.4" customHeight="1">
      <c r="A5" s="32"/>
      <c r="B5" s="73" t="s">
        <v>150</v>
      </c>
      <c r="C5" s="73" t="s">
        <v>151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12"/>
    </row>
    <row r="6" spans="1:15" ht="24.4" customHeight="1">
      <c r="A6" s="3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2"/>
    </row>
    <row r="7" spans="1:15" ht="22.9" customHeight="1">
      <c r="A7" s="13"/>
      <c r="B7" s="33"/>
      <c r="C7" s="33" t="s">
        <v>152</v>
      </c>
      <c r="D7" s="34">
        <v>743.07</v>
      </c>
      <c r="E7" s="34"/>
      <c r="F7" s="34">
        <v>743.07</v>
      </c>
      <c r="G7" s="34"/>
      <c r="H7" s="34"/>
      <c r="I7" s="34"/>
      <c r="J7" s="34"/>
      <c r="K7" s="34"/>
      <c r="L7" s="34"/>
      <c r="M7" s="34"/>
      <c r="N7" s="34"/>
      <c r="O7" s="16"/>
    </row>
    <row r="8" spans="1:15" ht="22.9" customHeight="1">
      <c r="A8" s="32"/>
      <c r="B8" s="35"/>
      <c r="C8" s="35" t="s">
        <v>13</v>
      </c>
      <c r="D8" s="36">
        <v>743.07</v>
      </c>
      <c r="E8" s="36"/>
      <c r="F8" s="36">
        <v>743.07</v>
      </c>
      <c r="G8" s="36"/>
      <c r="H8" s="36"/>
      <c r="I8" s="36"/>
      <c r="J8" s="36"/>
      <c r="K8" s="36"/>
      <c r="L8" s="36"/>
      <c r="M8" s="36"/>
      <c r="N8" s="36"/>
      <c r="O8" s="37"/>
    </row>
    <row r="9" spans="1:15" ht="22.9" customHeight="1">
      <c r="A9" s="32"/>
      <c r="B9" s="35" t="s">
        <v>153</v>
      </c>
      <c r="C9" s="35" t="s">
        <v>40</v>
      </c>
      <c r="D9" s="36">
        <v>743.07</v>
      </c>
      <c r="E9" s="38"/>
      <c r="F9" s="38">
        <v>743.07</v>
      </c>
      <c r="G9" s="38"/>
      <c r="H9" s="38"/>
      <c r="I9" s="38"/>
      <c r="J9" s="38"/>
      <c r="K9" s="38"/>
      <c r="L9" s="38"/>
      <c r="M9" s="38"/>
      <c r="N9" s="38"/>
      <c r="O9" s="37"/>
    </row>
    <row r="10" spans="1:15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1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3" type="noConversion"/>
  <pageMargins left="0.74803149606299213" right="0.74803149606299213" top="0.27559055118110237" bottom="0.27559055118110237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spans="1:11" ht="16.350000000000001" customHeight="1">
      <c r="A1" s="25"/>
      <c r="B1" s="75"/>
      <c r="C1" s="75"/>
      <c r="D1" s="75"/>
      <c r="E1" s="6"/>
      <c r="F1" s="26"/>
      <c r="G1" s="26"/>
      <c r="H1" s="26"/>
      <c r="I1" s="26"/>
      <c r="J1" s="27" t="s">
        <v>154</v>
      </c>
      <c r="K1" s="9"/>
    </row>
    <row r="2" spans="1:11" ht="22.9" customHeight="1">
      <c r="A2" s="25"/>
      <c r="B2" s="71" t="s">
        <v>155</v>
      </c>
      <c r="C2" s="71"/>
      <c r="D2" s="71"/>
      <c r="E2" s="71"/>
      <c r="F2" s="71"/>
      <c r="G2" s="71"/>
      <c r="H2" s="71"/>
      <c r="I2" s="71"/>
      <c r="J2" s="71"/>
      <c r="K2" s="9" t="s">
        <v>123</v>
      </c>
    </row>
    <row r="3" spans="1:11" ht="19.5" customHeight="1">
      <c r="A3" s="28"/>
      <c r="B3" s="72" t="s">
        <v>269</v>
      </c>
      <c r="C3" s="72"/>
      <c r="D3" s="72"/>
      <c r="E3" s="72"/>
      <c r="F3" s="28"/>
      <c r="G3" s="28"/>
      <c r="H3" s="29"/>
      <c r="I3" s="29"/>
      <c r="J3" s="30" t="s">
        <v>125</v>
      </c>
      <c r="K3" s="31"/>
    </row>
    <row r="4" spans="1:11" ht="24.4" customHeight="1">
      <c r="A4" s="9"/>
      <c r="B4" s="76" t="s">
        <v>128</v>
      </c>
      <c r="C4" s="76"/>
      <c r="D4" s="76"/>
      <c r="E4" s="76"/>
      <c r="F4" s="76" t="s">
        <v>139</v>
      </c>
      <c r="G4" s="76" t="s">
        <v>156</v>
      </c>
      <c r="H4" s="76" t="s">
        <v>157</v>
      </c>
      <c r="I4" s="76" t="s">
        <v>158</v>
      </c>
      <c r="J4" s="76" t="s">
        <v>159</v>
      </c>
      <c r="K4" s="37"/>
    </row>
    <row r="5" spans="1:11" ht="24.4" customHeight="1">
      <c r="A5" s="32"/>
      <c r="B5" s="76" t="s">
        <v>160</v>
      </c>
      <c r="C5" s="76"/>
      <c r="D5" s="76"/>
      <c r="E5" s="76" t="s">
        <v>151</v>
      </c>
      <c r="F5" s="76"/>
      <c r="G5" s="76"/>
      <c r="H5" s="76"/>
      <c r="I5" s="76"/>
      <c r="J5" s="76"/>
      <c r="K5" s="37"/>
    </row>
    <row r="6" spans="1:11" ht="24.4" customHeight="1">
      <c r="A6" s="32"/>
      <c r="B6" s="42" t="s">
        <v>161</v>
      </c>
      <c r="C6" s="42" t="s">
        <v>162</v>
      </c>
      <c r="D6" s="42" t="s">
        <v>163</v>
      </c>
      <c r="E6" s="76"/>
      <c r="F6" s="76"/>
      <c r="G6" s="76"/>
      <c r="H6" s="76"/>
      <c r="I6" s="76"/>
      <c r="J6" s="76"/>
      <c r="K6" s="12"/>
    </row>
    <row r="7" spans="1:11" ht="22.9" customHeight="1">
      <c r="A7" s="13"/>
      <c r="B7" s="33"/>
      <c r="C7" s="33"/>
      <c r="D7" s="33"/>
      <c r="E7" s="33" t="s">
        <v>152</v>
      </c>
      <c r="F7" s="34">
        <v>743.07</v>
      </c>
      <c r="G7" s="34">
        <v>743.07</v>
      </c>
      <c r="H7" s="34"/>
      <c r="I7" s="34"/>
      <c r="J7" s="34"/>
      <c r="K7" s="16"/>
    </row>
    <row r="8" spans="1:11" ht="22.9" customHeight="1">
      <c r="A8" s="32"/>
      <c r="B8" s="35"/>
      <c r="C8" s="35"/>
      <c r="D8" s="35"/>
      <c r="E8" s="35" t="s">
        <v>40</v>
      </c>
      <c r="F8" s="36">
        <v>743.07</v>
      </c>
      <c r="G8" s="36">
        <v>743.07</v>
      </c>
      <c r="H8" s="36"/>
      <c r="I8" s="36"/>
      <c r="J8" s="36"/>
      <c r="K8" s="37"/>
    </row>
    <row r="9" spans="1:11" ht="22.9" customHeight="1">
      <c r="A9" s="74"/>
      <c r="B9" s="35" t="s">
        <v>164</v>
      </c>
      <c r="C9" s="35" t="s">
        <v>165</v>
      </c>
      <c r="D9" s="35" t="s">
        <v>166</v>
      </c>
      <c r="E9" s="35" t="s">
        <v>41</v>
      </c>
      <c r="F9" s="36">
        <v>3.4</v>
      </c>
      <c r="G9" s="38">
        <v>3.4</v>
      </c>
      <c r="H9" s="38"/>
      <c r="I9" s="38"/>
      <c r="J9" s="38"/>
      <c r="K9" s="12"/>
    </row>
    <row r="10" spans="1:11" ht="22.9" customHeight="1">
      <c r="A10" s="74"/>
      <c r="B10" s="35" t="s">
        <v>167</v>
      </c>
      <c r="C10" s="35" t="s">
        <v>166</v>
      </c>
      <c r="D10" s="35" t="s">
        <v>168</v>
      </c>
      <c r="E10" s="35" t="s">
        <v>42</v>
      </c>
      <c r="F10" s="36">
        <v>46.51</v>
      </c>
      <c r="G10" s="38">
        <v>46.51</v>
      </c>
      <c r="H10" s="38"/>
      <c r="I10" s="38"/>
      <c r="J10" s="38"/>
      <c r="K10" s="12"/>
    </row>
    <row r="11" spans="1:11" ht="22.9" customHeight="1">
      <c r="A11" s="74"/>
      <c r="B11" s="35" t="s">
        <v>167</v>
      </c>
      <c r="C11" s="35" t="s">
        <v>166</v>
      </c>
      <c r="D11" s="35" t="s">
        <v>166</v>
      </c>
      <c r="E11" s="35" t="s">
        <v>43</v>
      </c>
      <c r="F11" s="36">
        <v>42.07</v>
      </c>
      <c r="G11" s="38">
        <v>42.07</v>
      </c>
      <c r="H11" s="38"/>
      <c r="I11" s="38"/>
      <c r="J11" s="38"/>
      <c r="K11" s="12"/>
    </row>
    <row r="12" spans="1:11" ht="22.9" customHeight="1">
      <c r="A12" s="74"/>
      <c r="B12" s="35" t="s">
        <v>167</v>
      </c>
      <c r="C12" s="35" t="s">
        <v>169</v>
      </c>
      <c r="D12" s="35" t="s">
        <v>168</v>
      </c>
      <c r="E12" s="35" t="s">
        <v>44</v>
      </c>
      <c r="F12" s="36">
        <v>1.83</v>
      </c>
      <c r="G12" s="38">
        <v>1.83</v>
      </c>
      <c r="H12" s="38"/>
      <c r="I12" s="38"/>
      <c r="J12" s="38"/>
      <c r="K12" s="12"/>
    </row>
    <row r="13" spans="1:11" ht="22.9" customHeight="1">
      <c r="A13" s="74"/>
      <c r="B13" s="35" t="s">
        <v>170</v>
      </c>
      <c r="C13" s="35" t="s">
        <v>166</v>
      </c>
      <c r="D13" s="35" t="s">
        <v>168</v>
      </c>
      <c r="E13" s="35" t="s">
        <v>45</v>
      </c>
      <c r="F13" s="36">
        <v>32.58</v>
      </c>
      <c r="G13" s="38">
        <v>32.58</v>
      </c>
      <c r="H13" s="38"/>
      <c r="I13" s="38"/>
      <c r="J13" s="38"/>
      <c r="K13" s="12"/>
    </row>
    <row r="14" spans="1:11" ht="22.9" customHeight="1">
      <c r="A14" s="74"/>
      <c r="B14" s="35" t="s">
        <v>170</v>
      </c>
      <c r="C14" s="35" t="s">
        <v>171</v>
      </c>
      <c r="D14" s="35" t="s">
        <v>168</v>
      </c>
      <c r="E14" s="35" t="s">
        <v>46</v>
      </c>
      <c r="F14" s="36">
        <v>475.8</v>
      </c>
      <c r="G14" s="38">
        <v>475.8</v>
      </c>
      <c r="H14" s="38"/>
      <c r="I14" s="38"/>
      <c r="J14" s="38"/>
      <c r="K14" s="12"/>
    </row>
    <row r="15" spans="1:11" ht="22.9" customHeight="1">
      <c r="A15" s="74"/>
      <c r="B15" s="35" t="s">
        <v>170</v>
      </c>
      <c r="C15" s="35" t="s">
        <v>171</v>
      </c>
      <c r="D15" s="35" t="s">
        <v>172</v>
      </c>
      <c r="E15" s="35" t="s">
        <v>47</v>
      </c>
      <c r="F15" s="36">
        <v>79.38</v>
      </c>
      <c r="G15" s="38">
        <v>79.38</v>
      </c>
      <c r="H15" s="38"/>
      <c r="I15" s="38"/>
      <c r="J15" s="38"/>
      <c r="K15" s="12"/>
    </row>
    <row r="16" spans="1:11" ht="22.9" customHeight="1">
      <c r="A16" s="74"/>
      <c r="B16" s="35" t="s">
        <v>173</v>
      </c>
      <c r="C16" s="35" t="s">
        <v>174</v>
      </c>
      <c r="D16" s="35" t="s">
        <v>168</v>
      </c>
      <c r="E16" s="35" t="s">
        <v>48</v>
      </c>
      <c r="F16" s="36">
        <v>61.51</v>
      </c>
      <c r="G16" s="38">
        <v>61.51</v>
      </c>
      <c r="H16" s="38"/>
      <c r="I16" s="38"/>
      <c r="J16" s="38"/>
      <c r="K16" s="12"/>
    </row>
    <row r="17" spans="1:11" ht="9.75" customHeight="1">
      <c r="A17" s="39"/>
      <c r="B17" s="40"/>
      <c r="C17" s="40"/>
      <c r="D17" s="40"/>
      <c r="E17" s="39"/>
      <c r="F17" s="39"/>
      <c r="G17" s="39"/>
      <c r="H17" s="39"/>
      <c r="I17" s="40"/>
      <c r="J17" s="40"/>
      <c r="K17" s="41"/>
    </row>
  </sheetData>
  <mergeCells count="12">
    <mergeCell ref="A9:A16"/>
    <mergeCell ref="B1:D1"/>
    <mergeCell ref="B2:J2"/>
    <mergeCell ref="B3:E3"/>
    <mergeCell ref="B4:E4"/>
    <mergeCell ref="F4:F6"/>
    <mergeCell ref="G4:G6"/>
    <mergeCell ref="H4:H6"/>
    <mergeCell ref="I4:I6"/>
    <mergeCell ref="J4:J6"/>
    <mergeCell ref="B5:D5"/>
    <mergeCell ref="E5:E6"/>
  </mergeCells>
  <phoneticPr fontId="13" type="noConversion"/>
  <pageMargins left="0.74803149606299213" right="0.74803149606299213" top="0.27559055118110237" bottom="0.27559055118110237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pane ySplit="5" topLeftCell="A15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25" customWidth="1"/>
    <col min="3" max="3" width="16.375" customWidth="1"/>
    <col min="4" max="4" width="26.125" customWidth="1"/>
    <col min="5" max="7" width="16.375" customWidth="1"/>
    <col min="8" max="8" width="19.125" customWidth="1"/>
    <col min="9" max="9" width="23.375" customWidth="1"/>
    <col min="10" max="10" width="1.5" customWidth="1"/>
    <col min="11" max="13" width="9.75" customWidth="1"/>
  </cols>
  <sheetData>
    <row r="1" spans="1:10" ht="16.350000000000001" customHeight="1">
      <c r="A1" s="1"/>
      <c r="B1" s="2"/>
      <c r="C1" s="3"/>
      <c r="D1" s="3"/>
      <c r="I1" s="43" t="s">
        <v>86</v>
      </c>
      <c r="J1" s="4" t="s">
        <v>123</v>
      </c>
    </row>
    <row r="2" spans="1:10" ht="22.9" customHeight="1">
      <c r="A2" s="5"/>
      <c r="B2" s="68" t="s">
        <v>175</v>
      </c>
      <c r="C2" s="68"/>
      <c r="D2" s="68"/>
      <c r="E2" s="68"/>
      <c r="F2" s="68"/>
      <c r="G2" s="68"/>
      <c r="H2" s="68"/>
      <c r="I2" s="68"/>
      <c r="J2" s="4"/>
    </row>
    <row r="3" spans="1:10" ht="19.5" customHeight="1">
      <c r="A3" s="5"/>
      <c r="B3" s="72" t="s">
        <v>303</v>
      </c>
      <c r="C3" s="72"/>
      <c r="D3" s="6"/>
      <c r="I3" s="7" t="s">
        <v>125</v>
      </c>
      <c r="J3" s="4"/>
    </row>
    <row r="4" spans="1:10" ht="24.4" customHeight="1">
      <c r="A4" s="5"/>
      <c r="B4" s="69" t="s">
        <v>126</v>
      </c>
      <c r="C4" s="69"/>
      <c r="D4" s="69" t="s">
        <v>127</v>
      </c>
      <c r="E4" s="69"/>
      <c r="F4" s="69"/>
      <c r="G4" s="69"/>
      <c r="H4" s="69"/>
      <c r="I4" s="69"/>
      <c r="J4" s="4"/>
    </row>
    <row r="5" spans="1:10" ht="24.4" customHeight="1">
      <c r="A5" s="5"/>
      <c r="B5" s="8" t="s">
        <v>128</v>
      </c>
      <c r="C5" s="8" t="s">
        <v>129</v>
      </c>
      <c r="D5" s="8" t="s">
        <v>128</v>
      </c>
      <c r="E5" s="8" t="s">
        <v>139</v>
      </c>
      <c r="F5" s="8" t="s">
        <v>176</v>
      </c>
      <c r="G5" s="8" t="s">
        <v>177</v>
      </c>
      <c r="H5" s="8" t="s">
        <v>178</v>
      </c>
      <c r="I5" s="8" t="s">
        <v>179</v>
      </c>
      <c r="J5" s="4"/>
    </row>
    <row r="6" spans="1:10" ht="22.9" customHeight="1">
      <c r="A6" s="9"/>
      <c r="B6" s="10" t="s">
        <v>180</v>
      </c>
      <c r="C6" s="11">
        <v>743.07</v>
      </c>
      <c r="D6" s="10" t="s">
        <v>181</v>
      </c>
      <c r="E6" s="11">
        <v>743.07</v>
      </c>
      <c r="F6" s="11">
        <v>743.07</v>
      </c>
      <c r="G6" s="11"/>
      <c r="H6" s="11"/>
      <c r="I6" s="11"/>
      <c r="J6" s="12"/>
    </row>
    <row r="7" spans="1:10" ht="22.9" customHeight="1">
      <c r="A7" s="70"/>
      <c r="B7" s="10" t="s">
        <v>87</v>
      </c>
      <c r="C7" s="11">
        <v>743.07</v>
      </c>
      <c r="D7" s="10" t="s">
        <v>88</v>
      </c>
      <c r="E7" s="11">
        <v>3.4</v>
      </c>
      <c r="F7" s="11">
        <v>3.4</v>
      </c>
      <c r="G7" s="11"/>
      <c r="H7" s="11"/>
      <c r="I7" s="11"/>
      <c r="J7" s="12"/>
    </row>
    <row r="8" spans="1:10" ht="22.9" customHeight="1">
      <c r="A8" s="70"/>
      <c r="B8" s="10" t="s">
        <v>89</v>
      </c>
      <c r="C8" s="11"/>
      <c r="D8" s="10" t="s">
        <v>90</v>
      </c>
      <c r="E8" s="11"/>
      <c r="F8" s="11"/>
      <c r="G8" s="11"/>
      <c r="H8" s="11"/>
      <c r="I8" s="11"/>
      <c r="J8" s="12"/>
    </row>
    <row r="9" spans="1:10" ht="22.9" customHeight="1">
      <c r="A9" s="70"/>
      <c r="B9" s="10" t="s">
        <v>91</v>
      </c>
      <c r="C9" s="11"/>
      <c r="D9" s="10" t="s">
        <v>92</v>
      </c>
      <c r="E9" s="11"/>
      <c r="F9" s="11"/>
      <c r="G9" s="11"/>
      <c r="H9" s="11"/>
      <c r="I9" s="11"/>
      <c r="J9" s="12"/>
    </row>
    <row r="10" spans="1:10" ht="22.9" customHeight="1">
      <c r="A10" s="9"/>
      <c r="B10" s="10" t="s">
        <v>182</v>
      </c>
      <c r="C10" s="11"/>
      <c r="D10" s="10" t="s">
        <v>93</v>
      </c>
      <c r="E10" s="11"/>
      <c r="F10" s="11"/>
      <c r="G10" s="11"/>
      <c r="H10" s="11"/>
      <c r="I10" s="11"/>
      <c r="J10" s="12"/>
    </row>
    <row r="11" spans="1:10" ht="22.9" customHeight="1">
      <c r="A11" s="70"/>
      <c r="B11" s="10" t="s">
        <v>94</v>
      </c>
      <c r="C11" s="11"/>
      <c r="D11" s="10" t="s">
        <v>95</v>
      </c>
      <c r="E11" s="11"/>
      <c r="F11" s="11"/>
      <c r="G11" s="11"/>
      <c r="H11" s="11"/>
      <c r="I11" s="11"/>
      <c r="J11" s="12"/>
    </row>
    <row r="12" spans="1:10" ht="22.9" customHeight="1">
      <c r="A12" s="70"/>
      <c r="B12" s="10" t="s">
        <v>96</v>
      </c>
      <c r="C12" s="11"/>
      <c r="D12" s="10" t="s">
        <v>97</v>
      </c>
      <c r="E12" s="11"/>
      <c r="F12" s="11"/>
      <c r="G12" s="11"/>
      <c r="H12" s="11"/>
      <c r="I12" s="11"/>
      <c r="J12" s="12"/>
    </row>
    <row r="13" spans="1:10" ht="22.9" customHeight="1">
      <c r="A13" s="70"/>
      <c r="B13" s="10" t="s">
        <v>98</v>
      </c>
      <c r="C13" s="11"/>
      <c r="D13" s="10" t="s">
        <v>99</v>
      </c>
      <c r="E13" s="11"/>
      <c r="F13" s="11"/>
      <c r="G13" s="11"/>
      <c r="H13" s="11"/>
      <c r="I13" s="11"/>
      <c r="J13" s="12"/>
    </row>
    <row r="14" spans="1:10" ht="22.9" customHeight="1">
      <c r="A14" s="70"/>
      <c r="B14" s="10" t="s">
        <v>100</v>
      </c>
      <c r="C14" s="11"/>
      <c r="D14" s="10" t="s">
        <v>101</v>
      </c>
      <c r="E14" s="11">
        <v>90.4</v>
      </c>
      <c r="F14" s="11">
        <v>90.4</v>
      </c>
      <c r="G14" s="11"/>
      <c r="H14" s="11"/>
      <c r="I14" s="11"/>
      <c r="J14" s="12"/>
    </row>
    <row r="15" spans="1:10" ht="22.9" customHeight="1">
      <c r="A15" s="70"/>
      <c r="B15" s="10" t="s">
        <v>65</v>
      </c>
      <c r="C15" s="11"/>
      <c r="D15" s="10" t="s">
        <v>102</v>
      </c>
      <c r="E15" s="11"/>
      <c r="F15" s="11"/>
      <c r="G15" s="11"/>
      <c r="H15" s="11"/>
      <c r="I15" s="11"/>
      <c r="J15" s="12"/>
    </row>
    <row r="16" spans="1:10" ht="22.9" customHeight="1">
      <c r="A16" s="70"/>
      <c r="B16" s="10" t="s">
        <v>65</v>
      </c>
      <c r="C16" s="11"/>
      <c r="D16" s="10" t="s">
        <v>103</v>
      </c>
      <c r="E16" s="11"/>
      <c r="F16" s="11"/>
      <c r="G16" s="11"/>
      <c r="H16" s="11"/>
      <c r="I16" s="11"/>
      <c r="J16" s="12"/>
    </row>
    <row r="17" spans="1:10" ht="22.9" customHeight="1">
      <c r="A17" s="70"/>
      <c r="B17" s="10" t="s">
        <v>65</v>
      </c>
      <c r="C17" s="11"/>
      <c r="D17" s="10" t="s">
        <v>104</v>
      </c>
      <c r="E17" s="11"/>
      <c r="F17" s="11"/>
      <c r="G17" s="11"/>
      <c r="H17" s="11"/>
      <c r="I17" s="11"/>
      <c r="J17" s="12"/>
    </row>
    <row r="18" spans="1:10" ht="22.9" customHeight="1">
      <c r="A18" s="70"/>
      <c r="B18" s="10" t="s">
        <v>65</v>
      </c>
      <c r="C18" s="11"/>
      <c r="D18" s="10" t="s">
        <v>105</v>
      </c>
      <c r="E18" s="11"/>
      <c r="F18" s="11"/>
      <c r="G18" s="11"/>
      <c r="H18" s="11"/>
      <c r="I18" s="11"/>
      <c r="J18" s="12"/>
    </row>
    <row r="19" spans="1:10" ht="22.9" customHeight="1">
      <c r="A19" s="70"/>
      <c r="B19" s="10" t="s">
        <v>65</v>
      </c>
      <c r="C19" s="11"/>
      <c r="D19" s="10" t="s">
        <v>106</v>
      </c>
      <c r="E19" s="11"/>
      <c r="F19" s="11"/>
      <c r="G19" s="11"/>
      <c r="H19" s="11"/>
      <c r="I19" s="11"/>
      <c r="J19" s="12"/>
    </row>
    <row r="20" spans="1:10" ht="22.9" customHeight="1">
      <c r="A20" s="70"/>
      <c r="B20" s="10" t="s">
        <v>65</v>
      </c>
      <c r="C20" s="11"/>
      <c r="D20" s="10" t="s">
        <v>107</v>
      </c>
      <c r="E20" s="11"/>
      <c r="F20" s="11"/>
      <c r="G20" s="11"/>
      <c r="H20" s="11"/>
      <c r="I20" s="11"/>
      <c r="J20" s="12"/>
    </row>
    <row r="21" spans="1:10" ht="22.9" customHeight="1">
      <c r="A21" s="70"/>
      <c r="B21" s="10" t="s">
        <v>65</v>
      </c>
      <c r="C21" s="11"/>
      <c r="D21" s="10" t="s">
        <v>108</v>
      </c>
      <c r="E21" s="11">
        <v>587.76</v>
      </c>
      <c r="F21" s="11">
        <v>587.76</v>
      </c>
      <c r="G21" s="11"/>
      <c r="H21" s="11"/>
      <c r="I21" s="11"/>
      <c r="J21" s="12"/>
    </row>
    <row r="22" spans="1:10" ht="22.9" customHeight="1">
      <c r="A22" s="70"/>
      <c r="B22" s="10" t="s">
        <v>65</v>
      </c>
      <c r="C22" s="11"/>
      <c r="D22" s="10" t="s">
        <v>109</v>
      </c>
      <c r="E22" s="11"/>
      <c r="F22" s="11"/>
      <c r="G22" s="11"/>
      <c r="H22" s="11"/>
      <c r="I22" s="11"/>
      <c r="J22" s="12"/>
    </row>
    <row r="23" spans="1:10" ht="22.9" customHeight="1">
      <c r="A23" s="70"/>
      <c r="B23" s="10" t="s">
        <v>65</v>
      </c>
      <c r="C23" s="11"/>
      <c r="D23" s="10" t="s">
        <v>110</v>
      </c>
      <c r="E23" s="11"/>
      <c r="F23" s="11"/>
      <c r="G23" s="11"/>
      <c r="H23" s="11"/>
      <c r="I23" s="11"/>
      <c r="J23" s="12"/>
    </row>
    <row r="24" spans="1:10" ht="22.9" customHeight="1">
      <c r="A24" s="70"/>
      <c r="B24" s="10" t="s">
        <v>65</v>
      </c>
      <c r="C24" s="11"/>
      <c r="D24" s="10" t="s">
        <v>111</v>
      </c>
      <c r="E24" s="11"/>
      <c r="F24" s="11"/>
      <c r="G24" s="11"/>
      <c r="H24" s="11"/>
      <c r="I24" s="11"/>
      <c r="J24" s="12"/>
    </row>
    <row r="25" spans="1:10" ht="22.9" customHeight="1">
      <c r="A25" s="70"/>
      <c r="B25" s="10" t="s">
        <v>65</v>
      </c>
      <c r="C25" s="11"/>
      <c r="D25" s="10" t="s">
        <v>112</v>
      </c>
      <c r="E25" s="11"/>
      <c r="F25" s="11"/>
      <c r="G25" s="11"/>
      <c r="H25" s="11"/>
      <c r="I25" s="11"/>
      <c r="J25" s="12"/>
    </row>
    <row r="26" spans="1:10" ht="22.9" customHeight="1">
      <c r="A26" s="70"/>
      <c r="B26" s="10" t="s">
        <v>65</v>
      </c>
      <c r="C26" s="11"/>
      <c r="D26" s="10" t="s">
        <v>113</v>
      </c>
      <c r="E26" s="11">
        <v>61.51</v>
      </c>
      <c r="F26" s="11">
        <v>61.51</v>
      </c>
      <c r="G26" s="11"/>
      <c r="H26" s="11"/>
      <c r="I26" s="11"/>
      <c r="J26" s="12"/>
    </row>
    <row r="27" spans="1:10" ht="22.9" customHeight="1">
      <c r="A27" s="70"/>
      <c r="B27" s="10" t="s">
        <v>65</v>
      </c>
      <c r="C27" s="11"/>
      <c r="D27" s="10" t="s">
        <v>114</v>
      </c>
      <c r="E27" s="11"/>
      <c r="F27" s="11"/>
      <c r="G27" s="11"/>
      <c r="H27" s="11"/>
      <c r="I27" s="11"/>
      <c r="J27" s="12"/>
    </row>
    <row r="28" spans="1:10" ht="22.9" customHeight="1">
      <c r="A28" s="70"/>
      <c r="B28" s="10" t="s">
        <v>65</v>
      </c>
      <c r="C28" s="11"/>
      <c r="D28" s="10" t="s">
        <v>115</v>
      </c>
      <c r="E28" s="11"/>
      <c r="F28" s="11"/>
      <c r="G28" s="11"/>
      <c r="H28" s="11"/>
      <c r="I28" s="11"/>
      <c r="J28" s="12"/>
    </row>
    <row r="29" spans="1:10" ht="22.9" customHeight="1">
      <c r="A29" s="70"/>
      <c r="B29" s="10" t="s">
        <v>65</v>
      </c>
      <c r="C29" s="11"/>
      <c r="D29" s="10" t="s">
        <v>116</v>
      </c>
      <c r="E29" s="11"/>
      <c r="F29" s="11"/>
      <c r="G29" s="11"/>
      <c r="H29" s="11"/>
      <c r="I29" s="11"/>
      <c r="J29" s="12"/>
    </row>
    <row r="30" spans="1:10" ht="22.9" customHeight="1">
      <c r="A30" s="70"/>
      <c r="B30" s="10" t="s">
        <v>65</v>
      </c>
      <c r="C30" s="11"/>
      <c r="D30" s="10" t="s">
        <v>117</v>
      </c>
      <c r="E30" s="11"/>
      <c r="F30" s="11"/>
      <c r="G30" s="11"/>
      <c r="H30" s="11"/>
      <c r="I30" s="11"/>
      <c r="J30" s="12"/>
    </row>
    <row r="31" spans="1:10" ht="22.9" customHeight="1">
      <c r="A31" s="70"/>
      <c r="B31" s="10" t="s">
        <v>65</v>
      </c>
      <c r="C31" s="11"/>
      <c r="D31" s="10" t="s">
        <v>118</v>
      </c>
      <c r="E31" s="11"/>
      <c r="F31" s="11"/>
      <c r="G31" s="11"/>
      <c r="H31" s="11"/>
      <c r="I31" s="11"/>
      <c r="J31" s="12"/>
    </row>
    <row r="32" spans="1:10" ht="22.9" customHeight="1">
      <c r="A32" s="70"/>
      <c r="B32" s="10" t="s">
        <v>65</v>
      </c>
      <c r="C32" s="11"/>
      <c r="D32" s="10" t="s">
        <v>119</v>
      </c>
      <c r="E32" s="11"/>
      <c r="F32" s="11"/>
      <c r="G32" s="11"/>
      <c r="H32" s="11"/>
      <c r="I32" s="11"/>
      <c r="J32" s="12"/>
    </row>
    <row r="33" spans="1:10" ht="22.9" customHeight="1">
      <c r="A33" s="70"/>
      <c r="B33" s="10" t="s">
        <v>65</v>
      </c>
      <c r="C33" s="11"/>
      <c r="D33" s="10" t="s">
        <v>120</v>
      </c>
      <c r="E33" s="11"/>
      <c r="F33" s="11"/>
      <c r="G33" s="11"/>
      <c r="H33" s="11"/>
      <c r="I33" s="11"/>
      <c r="J33" s="12"/>
    </row>
    <row r="34" spans="1:10" ht="9.75" customHeight="1">
      <c r="A34" s="22"/>
      <c r="B34" s="22"/>
      <c r="C34" s="22"/>
      <c r="D34" s="6"/>
      <c r="E34" s="22"/>
      <c r="F34" s="22"/>
      <c r="G34" s="22"/>
      <c r="H34" s="22"/>
      <c r="I34" s="22"/>
      <c r="J34" s="44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13" type="noConversion"/>
  <pageMargins left="0.74803149606299213" right="0.74803149606299213" top="0.27559055118110237" bottom="0.27559055118110237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"/>
  <sheetViews>
    <sheetView workbookViewId="0">
      <pane ySplit="6" topLeftCell="A7" activePane="bottomLeft" state="frozen"/>
      <selection pane="bottomLeft" activeCell="B3" sqref="B3:D3"/>
    </sheetView>
  </sheetViews>
  <sheetFormatPr defaultColWidth="10" defaultRowHeight="13.5"/>
  <cols>
    <col min="1" max="1" width="1.5" customWidth="1"/>
    <col min="2" max="3" width="6.12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spans="1:42" ht="16.350000000000001" customHeight="1">
      <c r="A1" s="2"/>
      <c r="B1" s="75"/>
      <c r="C1" s="75"/>
      <c r="D1" s="45"/>
      <c r="E1" s="25"/>
      <c r="F1" s="25"/>
      <c r="G1" s="25"/>
      <c r="H1" s="45"/>
      <c r="I1" s="45"/>
      <c r="J1" s="2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6" t="s">
        <v>183</v>
      </c>
      <c r="AP1" s="4"/>
    </row>
    <row r="2" spans="1:42" ht="22.9" customHeight="1">
      <c r="A2" s="25"/>
      <c r="B2" s="71" t="s">
        <v>184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4"/>
    </row>
    <row r="3" spans="1:42" ht="19.5" customHeight="1">
      <c r="A3" s="28"/>
      <c r="B3" s="72" t="s">
        <v>303</v>
      </c>
      <c r="C3" s="72"/>
      <c r="D3" s="72"/>
      <c r="F3" s="28"/>
      <c r="G3" s="47"/>
      <c r="H3" s="48"/>
      <c r="I3" s="48"/>
      <c r="J3" s="2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77" t="s">
        <v>125</v>
      </c>
      <c r="AO3" s="77"/>
      <c r="AP3" s="4"/>
    </row>
    <row r="4" spans="1:42" ht="24.4" customHeight="1">
      <c r="A4" s="9"/>
      <c r="B4" s="69" t="s">
        <v>128</v>
      </c>
      <c r="C4" s="69"/>
      <c r="D4" s="69"/>
      <c r="E4" s="69" t="s">
        <v>185</v>
      </c>
      <c r="F4" s="69" t="s">
        <v>186</v>
      </c>
      <c r="G4" s="69"/>
      <c r="H4" s="69"/>
      <c r="I4" s="69"/>
      <c r="J4" s="69"/>
      <c r="K4" s="69"/>
      <c r="L4" s="69"/>
      <c r="M4" s="69"/>
      <c r="N4" s="69"/>
      <c r="O4" s="69"/>
      <c r="P4" s="69" t="s">
        <v>187</v>
      </c>
      <c r="Q4" s="69"/>
      <c r="R4" s="69"/>
      <c r="S4" s="69"/>
      <c r="T4" s="69"/>
      <c r="U4" s="69"/>
      <c r="V4" s="69"/>
      <c r="W4" s="69"/>
      <c r="X4" s="69"/>
      <c r="Y4" s="69"/>
      <c r="Z4" s="69" t="s">
        <v>188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4"/>
    </row>
    <row r="5" spans="1:42" ht="24.4" customHeight="1">
      <c r="A5" s="9"/>
      <c r="B5" s="69" t="s">
        <v>160</v>
      </c>
      <c r="C5" s="69"/>
      <c r="D5" s="69" t="s">
        <v>151</v>
      </c>
      <c r="E5" s="69"/>
      <c r="F5" s="69" t="s">
        <v>139</v>
      </c>
      <c r="G5" s="69" t="s">
        <v>189</v>
      </c>
      <c r="H5" s="69"/>
      <c r="I5" s="69"/>
      <c r="J5" s="69" t="s">
        <v>190</v>
      </c>
      <c r="K5" s="69"/>
      <c r="L5" s="69"/>
      <c r="M5" s="69" t="s">
        <v>191</v>
      </c>
      <c r="N5" s="69"/>
      <c r="O5" s="69"/>
      <c r="P5" s="69" t="s">
        <v>139</v>
      </c>
      <c r="Q5" s="69" t="s">
        <v>189</v>
      </c>
      <c r="R5" s="69"/>
      <c r="S5" s="69"/>
      <c r="T5" s="69" t="s">
        <v>190</v>
      </c>
      <c r="U5" s="69"/>
      <c r="V5" s="69"/>
      <c r="W5" s="69" t="s">
        <v>191</v>
      </c>
      <c r="X5" s="69"/>
      <c r="Y5" s="69"/>
      <c r="Z5" s="69" t="s">
        <v>139</v>
      </c>
      <c r="AA5" s="69" t="s">
        <v>189</v>
      </c>
      <c r="AB5" s="69"/>
      <c r="AC5" s="69"/>
      <c r="AD5" s="69" t="s">
        <v>190</v>
      </c>
      <c r="AE5" s="69"/>
      <c r="AF5" s="69"/>
      <c r="AG5" s="69" t="s">
        <v>191</v>
      </c>
      <c r="AH5" s="69"/>
      <c r="AI5" s="69"/>
      <c r="AJ5" s="69" t="s">
        <v>192</v>
      </c>
      <c r="AK5" s="69"/>
      <c r="AL5" s="69"/>
      <c r="AM5" s="69" t="s">
        <v>179</v>
      </c>
      <c r="AN5" s="69"/>
      <c r="AO5" s="69"/>
      <c r="AP5" s="4"/>
    </row>
    <row r="6" spans="1:42" ht="24.4" customHeight="1">
      <c r="A6" s="6"/>
      <c r="B6" s="8" t="s">
        <v>161</v>
      </c>
      <c r="C6" s="8" t="s">
        <v>162</v>
      </c>
      <c r="D6" s="69"/>
      <c r="E6" s="69"/>
      <c r="F6" s="69"/>
      <c r="G6" s="8" t="s">
        <v>193</v>
      </c>
      <c r="H6" s="8" t="s">
        <v>156</v>
      </c>
      <c r="I6" s="8" t="s">
        <v>157</v>
      </c>
      <c r="J6" s="8" t="s">
        <v>193</v>
      </c>
      <c r="K6" s="8" t="s">
        <v>156</v>
      </c>
      <c r="L6" s="8" t="s">
        <v>157</v>
      </c>
      <c r="M6" s="8" t="s">
        <v>193</v>
      </c>
      <c r="N6" s="8" t="s">
        <v>156</v>
      </c>
      <c r="O6" s="8" t="s">
        <v>157</v>
      </c>
      <c r="P6" s="69"/>
      <c r="Q6" s="8" t="s">
        <v>193</v>
      </c>
      <c r="R6" s="8" t="s">
        <v>156</v>
      </c>
      <c r="S6" s="8" t="s">
        <v>157</v>
      </c>
      <c r="T6" s="8" t="s">
        <v>193</v>
      </c>
      <c r="U6" s="8" t="s">
        <v>156</v>
      </c>
      <c r="V6" s="8" t="s">
        <v>157</v>
      </c>
      <c r="W6" s="8" t="s">
        <v>193</v>
      </c>
      <c r="X6" s="8" t="s">
        <v>156</v>
      </c>
      <c r="Y6" s="8" t="s">
        <v>157</v>
      </c>
      <c r="Z6" s="69"/>
      <c r="AA6" s="8" t="s">
        <v>193</v>
      </c>
      <c r="AB6" s="8" t="s">
        <v>156</v>
      </c>
      <c r="AC6" s="8" t="s">
        <v>157</v>
      </c>
      <c r="AD6" s="8" t="s">
        <v>193</v>
      </c>
      <c r="AE6" s="8" t="s">
        <v>156</v>
      </c>
      <c r="AF6" s="8" t="s">
        <v>157</v>
      </c>
      <c r="AG6" s="8" t="s">
        <v>193</v>
      </c>
      <c r="AH6" s="8" t="s">
        <v>156</v>
      </c>
      <c r="AI6" s="8" t="s">
        <v>157</v>
      </c>
      <c r="AJ6" s="8" t="s">
        <v>193</v>
      </c>
      <c r="AK6" s="8" t="s">
        <v>156</v>
      </c>
      <c r="AL6" s="8" t="s">
        <v>157</v>
      </c>
      <c r="AM6" s="8" t="s">
        <v>193</v>
      </c>
      <c r="AN6" s="8" t="s">
        <v>156</v>
      </c>
      <c r="AO6" s="8" t="s">
        <v>157</v>
      </c>
      <c r="AP6" s="4"/>
    </row>
    <row r="7" spans="1:42" ht="22.9" customHeight="1">
      <c r="A7" s="9"/>
      <c r="B7" s="14"/>
      <c r="C7" s="14"/>
      <c r="D7" s="33" t="s">
        <v>152</v>
      </c>
      <c r="E7" s="15">
        <v>743.07</v>
      </c>
      <c r="F7" s="15">
        <v>743.07</v>
      </c>
      <c r="G7" s="15">
        <v>743.07</v>
      </c>
      <c r="H7" s="15">
        <v>743.07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4"/>
    </row>
    <row r="8" spans="1:42" ht="22.9" customHeight="1">
      <c r="A8" s="9"/>
      <c r="B8" s="49" t="s">
        <v>13</v>
      </c>
      <c r="C8" s="49" t="s">
        <v>13</v>
      </c>
      <c r="D8" s="10" t="s">
        <v>49</v>
      </c>
      <c r="E8" s="11">
        <v>743.07</v>
      </c>
      <c r="F8" s="11">
        <v>743.07</v>
      </c>
      <c r="G8" s="11">
        <v>743.07</v>
      </c>
      <c r="H8" s="11">
        <v>743.07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4"/>
    </row>
    <row r="9" spans="1:42" ht="22.9" customHeight="1">
      <c r="A9" s="9"/>
      <c r="B9" s="49" t="s">
        <v>13</v>
      </c>
      <c r="C9" s="49" t="s">
        <v>13</v>
      </c>
      <c r="D9" s="10" t="s">
        <v>50</v>
      </c>
      <c r="E9" s="11">
        <v>599.76</v>
      </c>
      <c r="F9" s="11">
        <v>599.76</v>
      </c>
      <c r="G9" s="11">
        <v>599.76</v>
      </c>
      <c r="H9" s="11">
        <v>599.76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4"/>
    </row>
    <row r="10" spans="1:42" ht="22.9" customHeight="1">
      <c r="A10" s="70"/>
      <c r="B10" s="49">
        <v>301</v>
      </c>
      <c r="C10" s="60" t="s">
        <v>270</v>
      </c>
      <c r="D10" s="10" t="s">
        <v>271</v>
      </c>
      <c r="E10" s="11">
        <v>132.21</v>
      </c>
      <c r="F10" s="11">
        <v>132.21</v>
      </c>
      <c r="G10" s="11">
        <v>132.21</v>
      </c>
      <c r="H10" s="11">
        <v>132.21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4"/>
    </row>
    <row r="11" spans="1:42" ht="22.9" customHeight="1">
      <c r="A11" s="70"/>
      <c r="B11" s="49">
        <v>301</v>
      </c>
      <c r="C11" s="60" t="s">
        <v>275</v>
      </c>
      <c r="D11" s="10" t="s">
        <v>272</v>
      </c>
      <c r="E11" s="11">
        <v>229.46</v>
      </c>
      <c r="F11" s="11">
        <v>229.46</v>
      </c>
      <c r="G11" s="11">
        <v>229.46</v>
      </c>
      <c r="H11" s="11">
        <v>229.46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4"/>
    </row>
    <row r="12" spans="1:42" ht="22.9" customHeight="1">
      <c r="A12" s="70"/>
      <c r="B12" s="49">
        <v>301</v>
      </c>
      <c r="C12" s="60" t="s">
        <v>276</v>
      </c>
      <c r="D12" s="10" t="s">
        <v>273</v>
      </c>
      <c r="E12" s="11">
        <v>9.5299999999999994</v>
      </c>
      <c r="F12" s="11">
        <v>9.5299999999999994</v>
      </c>
      <c r="G12" s="11">
        <v>9.5299999999999994</v>
      </c>
      <c r="H12" s="11">
        <v>9.5299999999999994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4"/>
    </row>
    <row r="13" spans="1:42" ht="22.9" customHeight="1">
      <c r="A13" s="70"/>
      <c r="B13" s="49">
        <v>301</v>
      </c>
      <c r="C13" s="60" t="s">
        <v>277</v>
      </c>
      <c r="D13" s="10" t="s">
        <v>274</v>
      </c>
      <c r="E13" s="11">
        <v>23.6</v>
      </c>
      <c r="F13" s="11">
        <v>23.6</v>
      </c>
      <c r="G13" s="11">
        <v>23.6</v>
      </c>
      <c r="H13" s="11">
        <v>23.6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4"/>
    </row>
    <row r="14" spans="1:42" ht="22.9" customHeight="1">
      <c r="A14" s="70"/>
      <c r="B14" s="49">
        <v>301</v>
      </c>
      <c r="C14" s="60" t="s">
        <v>284</v>
      </c>
      <c r="D14" s="61" t="s">
        <v>278</v>
      </c>
      <c r="E14" s="63">
        <v>42.07</v>
      </c>
      <c r="F14" s="63">
        <v>42.07</v>
      </c>
      <c r="G14" s="63">
        <v>42.07</v>
      </c>
      <c r="H14" s="63">
        <v>42.07</v>
      </c>
      <c r="I14" s="6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4"/>
    </row>
    <row r="15" spans="1:42" ht="22.9" customHeight="1">
      <c r="A15" s="70"/>
      <c r="B15" s="49">
        <v>301</v>
      </c>
      <c r="C15" s="49">
        <v>10</v>
      </c>
      <c r="D15" s="61" t="s">
        <v>279</v>
      </c>
      <c r="E15" s="63">
        <v>37.03</v>
      </c>
      <c r="F15" s="63">
        <v>37.03</v>
      </c>
      <c r="G15" s="63">
        <v>37.03</v>
      </c>
      <c r="H15" s="63">
        <v>37.03</v>
      </c>
      <c r="I15" s="6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4"/>
    </row>
    <row r="16" spans="1:42" ht="22.9" customHeight="1">
      <c r="A16" s="70"/>
      <c r="B16" s="49">
        <v>301</v>
      </c>
      <c r="C16" s="49">
        <v>11</v>
      </c>
      <c r="D16" s="61" t="s">
        <v>280</v>
      </c>
      <c r="E16" s="63">
        <v>27.71</v>
      </c>
      <c r="F16" s="63">
        <v>27.71</v>
      </c>
      <c r="G16" s="63">
        <v>27.71</v>
      </c>
      <c r="H16" s="63">
        <v>27.71</v>
      </c>
      <c r="I16" s="6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4"/>
    </row>
    <row r="17" spans="1:42" ht="22.9" customHeight="1">
      <c r="B17" s="49">
        <v>301</v>
      </c>
      <c r="C17" s="49">
        <v>12</v>
      </c>
      <c r="D17" s="61" t="s">
        <v>281</v>
      </c>
      <c r="E17" s="63">
        <v>4.92</v>
      </c>
      <c r="F17" s="63">
        <v>4.92</v>
      </c>
      <c r="G17" s="63">
        <v>4.92</v>
      </c>
      <c r="H17" s="63">
        <v>4.92</v>
      </c>
      <c r="I17" s="6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4"/>
    </row>
    <row r="18" spans="1:42" ht="22.9" customHeight="1">
      <c r="A18" s="70"/>
      <c r="B18" s="49">
        <v>301</v>
      </c>
      <c r="C18" s="49">
        <v>13</v>
      </c>
      <c r="D18" s="61" t="s">
        <v>282</v>
      </c>
      <c r="E18" s="63">
        <v>61.51</v>
      </c>
      <c r="F18" s="63">
        <v>61.51</v>
      </c>
      <c r="G18" s="63">
        <v>61.51</v>
      </c>
      <c r="H18" s="63">
        <v>61.51</v>
      </c>
      <c r="I18" s="6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4"/>
    </row>
    <row r="19" spans="1:42" ht="22.9" customHeight="1">
      <c r="A19" s="70"/>
      <c r="B19" s="49">
        <v>301</v>
      </c>
      <c r="C19" s="49">
        <v>99</v>
      </c>
      <c r="D19" s="61" t="s">
        <v>283</v>
      </c>
      <c r="E19" s="63">
        <v>31.72</v>
      </c>
      <c r="F19" s="63">
        <v>31.72</v>
      </c>
      <c r="G19" s="63">
        <v>31.72</v>
      </c>
      <c r="H19" s="63">
        <v>31.72</v>
      </c>
      <c r="I19" s="6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4"/>
    </row>
    <row r="20" spans="1:42" ht="22.9" customHeight="1">
      <c r="A20" s="70"/>
      <c r="B20" s="49">
        <v>302</v>
      </c>
      <c r="C20" s="60" t="s">
        <v>270</v>
      </c>
      <c r="D20" s="61" t="s">
        <v>285</v>
      </c>
      <c r="E20" s="63">
        <v>8.98</v>
      </c>
      <c r="F20" s="63">
        <v>8.98</v>
      </c>
      <c r="G20" s="63">
        <v>8.98</v>
      </c>
      <c r="H20" s="63">
        <v>8.98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4"/>
    </row>
    <row r="21" spans="1:42" ht="22.9" customHeight="1">
      <c r="A21" s="70"/>
      <c r="B21" s="49">
        <v>302</v>
      </c>
      <c r="C21" s="60" t="s">
        <v>296</v>
      </c>
      <c r="D21" s="61" t="s">
        <v>286</v>
      </c>
      <c r="E21" s="63">
        <v>0.89</v>
      </c>
      <c r="F21" s="63">
        <v>0.89</v>
      </c>
      <c r="G21" s="63">
        <v>0.89</v>
      </c>
      <c r="H21" s="63">
        <v>0.89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4"/>
    </row>
    <row r="22" spans="1:42" ht="22.9" customHeight="1">
      <c r="B22" s="49">
        <v>302</v>
      </c>
      <c r="C22" s="60" t="s">
        <v>297</v>
      </c>
      <c r="D22" s="61" t="s">
        <v>287</v>
      </c>
      <c r="E22" s="63">
        <v>2.2200000000000002</v>
      </c>
      <c r="F22" s="63">
        <v>2.2200000000000002</v>
      </c>
      <c r="G22" s="63">
        <v>2.2200000000000002</v>
      </c>
      <c r="H22" s="63">
        <v>2.2200000000000002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4"/>
    </row>
    <row r="23" spans="1:42" ht="22.9" customHeight="1">
      <c r="A23" s="70"/>
      <c r="B23" s="49">
        <v>302</v>
      </c>
      <c r="C23" s="60" t="s">
        <v>277</v>
      </c>
      <c r="D23" s="61" t="s">
        <v>288</v>
      </c>
      <c r="E23" s="63">
        <v>5.97</v>
      </c>
      <c r="F23" s="63">
        <v>5.97</v>
      </c>
      <c r="G23" s="63">
        <v>5.97</v>
      </c>
      <c r="H23" s="63">
        <v>5.97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4"/>
    </row>
    <row r="24" spans="1:42" ht="22.9" customHeight="1">
      <c r="A24" s="70"/>
      <c r="B24" s="49">
        <v>302</v>
      </c>
      <c r="C24" s="49">
        <v>11</v>
      </c>
      <c r="D24" s="61" t="s">
        <v>289</v>
      </c>
      <c r="E24" s="63">
        <v>26.62</v>
      </c>
      <c r="F24" s="63">
        <v>26.62</v>
      </c>
      <c r="G24" s="63">
        <v>26.62</v>
      </c>
      <c r="H24" s="63">
        <v>26.62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4"/>
    </row>
    <row r="25" spans="1:42" ht="22.9" customHeight="1">
      <c r="B25" s="49">
        <v>302</v>
      </c>
      <c r="C25" s="49">
        <v>17</v>
      </c>
      <c r="D25" s="61" t="s">
        <v>290</v>
      </c>
      <c r="E25" s="63">
        <v>1.34</v>
      </c>
      <c r="F25" s="63">
        <v>1.34</v>
      </c>
      <c r="G25" s="63">
        <v>1.34</v>
      </c>
      <c r="H25" s="63">
        <v>1.34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4"/>
    </row>
    <row r="26" spans="1:42" ht="23.25" customHeight="1">
      <c r="A26" s="70"/>
      <c r="B26" s="49">
        <v>302</v>
      </c>
      <c r="C26" s="49">
        <v>28</v>
      </c>
      <c r="D26" s="61" t="s">
        <v>291</v>
      </c>
      <c r="E26" s="63">
        <v>15.06</v>
      </c>
      <c r="F26" s="63">
        <v>15.06</v>
      </c>
      <c r="G26" s="63">
        <v>15.06</v>
      </c>
      <c r="H26" s="63">
        <v>15.06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4"/>
    </row>
    <row r="27" spans="1:42" ht="23.25" customHeight="1">
      <c r="A27" s="70"/>
      <c r="B27" s="49">
        <v>302</v>
      </c>
      <c r="C27" s="49">
        <v>29</v>
      </c>
      <c r="D27" s="61" t="s">
        <v>292</v>
      </c>
      <c r="E27" s="63">
        <v>4.83</v>
      </c>
      <c r="F27" s="63">
        <v>4.83</v>
      </c>
      <c r="G27" s="63">
        <v>4.83</v>
      </c>
      <c r="H27" s="63">
        <v>4.83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4"/>
    </row>
    <row r="28" spans="1:42" ht="23.25" customHeight="1">
      <c r="A28" s="39"/>
      <c r="B28" s="49">
        <v>302</v>
      </c>
      <c r="C28" s="66">
        <v>31</v>
      </c>
      <c r="D28" s="61" t="s">
        <v>293</v>
      </c>
      <c r="E28" s="63">
        <v>1.62</v>
      </c>
      <c r="F28" s="63">
        <v>1.62</v>
      </c>
      <c r="G28" s="63">
        <v>1.62</v>
      </c>
      <c r="H28" s="63">
        <v>1.62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44"/>
    </row>
    <row r="29" spans="1:42" ht="23.25" customHeight="1">
      <c r="B29" s="49">
        <v>302</v>
      </c>
      <c r="C29" s="66">
        <v>39</v>
      </c>
      <c r="D29" s="61" t="s">
        <v>294</v>
      </c>
      <c r="E29" s="63">
        <v>25.98</v>
      </c>
      <c r="F29" s="63">
        <v>25.98</v>
      </c>
      <c r="G29" s="63">
        <v>25.98</v>
      </c>
      <c r="H29" s="63">
        <v>25.98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2" ht="23.25" customHeight="1">
      <c r="B30" s="49">
        <v>302</v>
      </c>
      <c r="C30" s="66">
        <v>99</v>
      </c>
      <c r="D30" s="61" t="s">
        <v>295</v>
      </c>
      <c r="E30" s="63">
        <v>12.77</v>
      </c>
      <c r="F30" s="63">
        <v>12.77</v>
      </c>
      <c r="G30" s="63">
        <v>12.77</v>
      </c>
      <c r="H30" s="63">
        <v>12.77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2" ht="23.25" customHeight="1">
      <c r="B31" s="49">
        <v>303</v>
      </c>
      <c r="C31" s="67" t="s">
        <v>275</v>
      </c>
      <c r="D31" s="61" t="s">
        <v>298</v>
      </c>
      <c r="E31" s="63">
        <v>34</v>
      </c>
      <c r="F31" s="63">
        <v>34</v>
      </c>
      <c r="G31" s="63">
        <v>34</v>
      </c>
      <c r="H31" s="63">
        <v>34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2" ht="23.25" customHeight="1">
      <c r="B32" s="49">
        <v>303</v>
      </c>
      <c r="C32" s="67" t="s">
        <v>296</v>
      </c>
      <c r="D32" s="61" t="s">
        <v>299</v>
      </c>
      <c r="E32" s="63">
        <v>1.83</v>
      </c>
      <c r="F32" s="63">
        <v>1.83</v>
      </c>
      <c r="G32" s="63">
        <v>1.83</v>
      </c>
      <c r="H32" s="63">
        <v>1.83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2:41" ht="23.25" customHeight="1">
      <c r="B33" s="49">
        <v>303</v>
      </c>
      <c r="C33" s="60" t="s">
        <v>277</v>
      </c>
      <c r="D33" s="61" t="s">
        <v>300</v>
      </c>
      <c r="E33" s="63">
        <v>1.2</v>
      </c>
      <c r="F33" s="63">
        <v>1.2</v>
      </c>
      <c r="G33" s="63">
        <v>1.2</v>
      </c>
      <c r="H33" s="63">
        <v>1.2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2:41" ht="23.25" customHeight="1">
      <c r="D34" s="64"/>
      <c r="H34" s="65"/>
    </row>
    <row r="35" spans="2:41" ht="23.25" customHeight="1">
      <c r="D35" s="64"/>
      <c r="H35" s="65"/>
    </row>
    <row r="36" spans="2:41" ht="23.25" customHeight="1">
      <c r="D36" s="64"/>
      <c r="H36" s="65"/>
    </row>
    <row r="37" spans="2:41" ht="23.25" customHeight="1">
      <c r="D37" s="64"/>
      <c r="H37" s="65"/>
    </row>
    <row r="38" spans="2:41" ht="23.25" customHeight="1">
      <c r="D38" s="64"/>
      <c r="H38" s="65"/>
    </row>
    <row r="39" spans="2:41" ht="23.25" customHeight="1">
      <c r="D39" s="64"/>
      <c r="H39" s="65"/>
    </row>
    <row r="40" spans="2:41" ht="23.25" customHeight="1">
      <c r="D40" s="64"/>
      <c r="H40" s="65"/>
    </row>
    <row r="41" spans="2:41" ht="23.25" customHeight="1">
      <c r="D41" s="64"/>
      <c r="H41" s="65"/>
    </row>
  </sheetData>
  <mergeCells count="29">
    <mergeCell ref="B1:C1"/>
    <mergeCell ref="B2:AO2"/>
    <mergeCell ref="B3:D3"/>
    <mergeCell ref="AN3:AO3"/>
    <mergeCell ref="B4:D4"/>
    <mergeCell ref="E4:E6"/>
    <mergeCell ref="F4:O4"/>
    <mergeCell ref="P4:Y4"/>
    <mergeCell ref="Z4:AO4"/>
    <mergeCell ref="B5:C5"/>
    <mergeCell ref="D5:D6"/>
    <mergeCell ref="F5:F6"/>
    <mergeCell ref="G5:I5"/>
    <mergeCell ref="J5:L5"/>
    <mergeCell ref="M5:O5"/>
    <mergeCell ref="AD5:AF5"/>
    <mergeCell ref="AG5:AI5"/>
    <mergeCell ref="AJ5:AL5"/>
    <mergeCell ref="AM5:AO5"/>
    <mergeCell ref="P5:P6"/>
    <mergeCell ref="Q5:S5"/>
    <mergeCell ref="T5:V5"/>
    <mergeCell ref="W5:Y5"/>
    <mergeCell ref="Z5:Z6"/>
    <mergeCell ref="A10:A16"/>
    <mergeCell ref="A18:A21"/>
    <mergeCell ref="A23:A24"/>
    <mergeCell ref="A26:A27"/>
    <mergeCell ref="AA5:AC5"/>
  </mergeCells>
  <phoneticPr fontId="13" type="noConversion"/>
  <pageMargins left="0.74803149606299213" right="0.74803149606299213" top="0.27559055118110237" bottom="0.27559055118110237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16"/>
  <sheetViews>
    <sheetView workbookViewId="0">
      <selection activeCell="E5" sqref="E5:E6"/>
    </sheetView>
  </sheetViews>
  <sheetFormatPr defaultRowHeight="13.5"/>
  <cols>
    <col min="5" max="5" width="34.875" customWidth="1"/>
  </cols>
  <sheetData>
    <row r="1" spans="1:109" s="93" customFormat="1" ht="16.350000000000001" customHeight="1">
      <c r="A1" s="89" t="s">
        <v>194</v>
      </c>
      <c r="B1" s="89"/>
      <c r="C1" s="89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2"/>
    </row>
    <row r="2" spans="1:109" s="93" customFormat="1" ht="22.9" customHeight="1">
      <c r="A2" s="94" t="s">
        <v>195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2" t="s">
        <v>123</v>
      </c>
    </row>
    <row r="3" spans="1:109" s="93" customFormat="1" ht="19.5" customHeight="1">
      <c r="A3" s="96" t="s">
        <v>269</v>
      </c>
      <c r="B3" s="96"/>
      <c r="C3" s="96"/>
      <c r="D3" s="96"/>
      <c r="E3" s="96"/>
      <c r="F3" s="95"/>
      <c r="G3" s="97" t="s">
        <v>125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8"/>
    </row>
    <row r="4" spans="1:109" s="93" customFormat="1" ht="41.25" customHeight="1">
      <c r="A4" s="99" t="s">
        <v>128</v>
      </c>
      <c r="B4" s="99"/>
      <c r="C4" s="99"/>
      <c r="D4" s="99"/>
      <c r="E4" s="99"/>
      <c r="F4" s="99" t="s">
        <v>139</v>
      </c>
      <c r="G4" s="100" t="s">
        <v>304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 t="s">
        <v>305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 t="s">
        <v>306</v>
      </c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 t="s">
        <v>307</v>
      </c>
      <c r="BH4" s="100" t="s">
        <v>308</v>
      </c>
      <c r="BI4" s="100"/>
      <c r="BJ4" s="100"/>
      <c r="BK4" s="100"/>
      <c r="BL4" s="100" t="s">
        <v>309</v>
      </c>
      <c r="BM4" s="100"/>
      <c r="BN4" s="100" t="s">
        <v>310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 t="s">
        <v>311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 t="s">
        <v>312</v>
      </c>
      <c r="CQ4" s="100"/>
      <c r="CR4" s="100" t="s">
        <v>313</v>
      </c>
      <c r="CS4" s="100"/>
      <c r="CT4" s="100"/>
      <c r="CU4" s="100"/>
      <c r="CV4" s="100"/>
      <c r="CW4" s="100" t="s">
        <v>314</v>
      </c>
      <c r="CX4" s="100"/>
      <c r="CY4" s="100"/>
      <c r="CZ4" s="100" t="s">
        <v>315</v>
      </c>
      <c r="DA4" s="100"/>
      <c r="DB4" s="100"/>
      <c r="DC4" s="100"/>
      <c r="DD4" s="100"/>
      <c r="DE4" s="90"/>
    </row>
    <row r="5" spans="1:109" s="93" customFormat="1" ht="24.4" customHeight="1">
      <c r="A5" s="99" t="s">
        <v>160</v>
      </c>
      <c r="B5" s="99"/>
      <c r="C5" s="99"/>
      <c r="D5" s="99" t="s">
        <v>150</v>
      </c>
      <c r="E5" s="99" t="s">
        <v>151</v>
      </c>
      <c r="F5" s="99"/>
      <c r="G5" s="100" t="s">
        <v>316</v>
      </c>
      <c r="H5" s="100" t="s">
        <v>317</v>
      </c>
      <c r="I5" s="100" t="s">
        <v>318</v>
      </c>
      <c r="J5" s="100" t="s">
        <v>319</v>
      </c>
      <c r="K5" s="100" t="s">
        <v>320</v>
      </c>
      <c r="L5" s="100" t="s">
        <v>321</v>
      </c>
      <c r="M5" s="100" t="s">
        <v>322</v>
      </c>
      <c r="N5" s="100" t="s">
        <v>323</v>
      </c>
      <c r="O5" s="100" t="s">
        <v>324</v>
      </c>
      <c r="P5" s="100" t="s">
        <v>325</v>
      </c>
      <c r="Q5" s="100" t="s">
        <v>326</v>
      </c>
      <c r="R5" s="100" t="s">
        <v>327</v>
      </c>
      <c r="S5" s="100" t="s">
        <v>328</v>
      </c>
      <c r="T5" s="100" t="s">
        <v>329</v>
      </c>
      <c r="U5" s="100" t="s">
        <v>330</v>
      </c>
      <c r="V5" s="100" t="s">
        <v>331</v>
      </c>
      <c r="W5" s="100" t="s">
        <v>332</v>
      </c>
      <c r="X5" s="100" t="s">
        <v>333</v>
      </c>
      <c r="Y5" s="100" t="s">
        <v>334</v>
      </c>
      <c r="Z5" s="100" t="s">
        <v>335</v>
      </c>
      <c r="AA5" s="100" t="s">
        <v>336</v>
      </c>
      <c r="AB5" s="100" t="s">
        <v>337</v>
      </c>
      <c r="AC5" s="100" t="s">
        <v>338</v>
      </c>
      <c r="AD5" s="100" t="s">
        <v>196</v>
      </c>
      <c r="AE5" s="100" t="s">
        <v>339</v>
      </c>
      <c r="AF5" s="100" t="s">
        <v>340</v>
      </c>
      <c r="AG5" s="100" t="s">
        <v>341</v>
      </c>
      <c r="AH5" s="100" t="s">
        <v>342</v>
      </c>
      <c r="AI5" s="100" t="s">
        <v>197</v>
      </c>
      <c r="AJ5" s="100" t="s">
        <v>343</v>
      </c>
      <c r="AK5" s="100" t="s">
        <v>344</v>
      </c>
      <c r="AL5" s="100" t="s">
        <v>345</v>
      </c>
      <c r="AM5" s="100" t="s">
        <v>346</v>
      </c>
      <c r="AN5" s="100" t="s">
        <v>347</v>
      </c>
      <c r="AO5" s="100" t="s">
        <v>348</v>
      </c>
      <c r="AP5" s="100" t="s">
        <v>349</v>
      </c>
      <c r="AQ5" s="100" t="s">
        <v>350</v>
      </c>
      <c r="AR5" s="100" t="s">
        <v>351</v>
      </c>
      <c r="AS5" s="100" t="s">
        <v>352</v>
      </c>
      <c r="AT5" s="100" t="s">
        <v>353</v>
      </c>
      <c r="AU5" s="100" t="s">
        <v>354</v>
      </c>
      <c r="AV5" s="100" t="s">
        <v>355</v>
      </c>
      <c r="AW5" s="100" t="s">
        <v>356</v>
      </c>
      <c r="AX5" s="100" t="s">
        <v>357</v>
      </c>
      <c r="AY5" s="100" t="s">
        <v>358</v>
      </c>
      <c r="AZ5" s="100" t="s">
        <v>359</v>
      </c>
      <c r="BA5" s="100" t="s">
        <v>360</v>
      </c>
      <c r="BB5" s="100" t="s">
        <v>361</v>
      </c>
      <c r="BC5" s="100" t="s">
        <v>362</v>
      </c>
      <c r="BD5" s="100" t="s">
        <v>363</v>
      </c>
      <c r="BE5" s="100" t="s">
        <v>364</v>
      </c>
      <c r="BF5" s="100" t="s">
        <v>365</v>
      </c>
      <c r="BG5" s="100" t="s">
        <v>366</v>
      </c>
      <c r="BH5" s="100" t="s">
        <v>367</v>
      </c>
      <c r="BI5" s="100" t="s">
        <v>368</v>
      </c>
      <c r="BJ5" s="100" t="s">
        <v>369</v>
      </c>
      <c r="BK5" s="100" t="s">
        <v>370</v>
      </c>
      <c r="BL5" s="100" t="s">
        <v>371</v>
      </c>
      <c r="BM5" s="100" t="s">
        <v>372</v>
      </c>
      <c r="BN5" s="100" t="s">
        <v>373</v>
      </c>
      <c r="BO5" s="100" t="s">
        <v>374</v>
      </c>
      <c r="BP5" s="100" t="s">
        <v>375</v>
      </c>
      <c r="BQ5" s="100" t="s">
        <v>376</v>
      </c>
      <c r="BR5" s="100" t="s">
        <v>377</v>
      </c>
      <c r="BS5" s="100" t="s">
        <v>378</v>
      </c>
      <c r="BT5" s="100" t="s">
        <v>379</v>
      </c>
      <c r="BU5" s="100" t="s">
        <v>380</v>
      </c>
      <c r="BV5" s="100" t="s">
        <v>381</v>
      </c>
      <c r="BW5" s="100" t="s">
        <v>382</v>
      </c>
      <c r="BX5" s="100" t="s">
        <v>383</v>
      </c>
      <c r="BY5" s="100" t="s">
        <v>384</v>
      </c>
      <c r="BZ5" s="100" t="s">
        <v>373</v>
      </c>
      <c r="CA5" s="100" t="s">
        <v>374</v>
      </c>
      <c r="CB5" s="100" t="s">
        <v>375</v>
      </c>
      <c r="CC5" s="100" t="s">
        <v>376</v>
      </c>
      <c r="CD5" s="100" t="s">
        <v>377</v>
      </c>
      <c r="CE5" s="100" t="s">
        <v>378</v>
      </c>
      <c r="CF5" s="100" t="s">
        <v>379</v>
      </c>
      <c r="CG5" s="100" t="s">
        <v>385</v>
      </c>
      <c r="CH5" s="100" t="s">
        <v>386</v>
      </c>
      <c r="CI5" s="100" t="s">
        <v>387</v>
      </c>
      <c r="CJ5" s="100" t="s">
        <v>388</v>
      </c>
      <c r="CK5" s="100" t="s">
        <v>380</v>
      </c>
      <c r="CL5" s="100" t="s">
        <v>381</v>
      </c>
      <c r="CM5" s="100" t="s">
        <v>382</v>
      </c>
      <c r="CN5" s="100" t="s">
        <v>383</v>
      </c>
      <c r="CO5" s="100" t="s">
        <v>389</v>
      </c>
      <c r="CP5" s="100" t="s">
        <v>390</v>
      </c>
      <c r="CQ5" s="100" t="s">
        <v>391</v>
      </c>
      <c r="CR5" s="100" t="s">
        <v>390</v>
      </c>
      <c r="CS5" s="100" t="s">
        <v>392</v>
      </c>
      <c r="CT5" s="100" t="s">
        <v>393</v>
      </c>
      <c r="CU5" s="100" t="s">
        <v>394</v>
      </c>
      <c r="CV5" s="100" t="s">
        <v>391</v>
      </c>
      <c r="CW5" s="100" t="s">
        <v>395</v>
      </c>
      <c r="CX5" s="100" t="s">
        <v>396</v>
      </c>
      <c r="CY5" s="100" t="s">
        <v>397</v>
      </c>
      <c r="CZ5" s="100" t="s">
        <v>398</v>
      </c>
      <c r="DA5" s="100" t="s">
        <v>399</v>
      </c>
      <c r="DB5" s="100" t="s">
        <v>400</v>
      </c>
      <c r="DC5" s="100" t="s">
        <v>401</v>
      </c>
      <c r="DD5" s="100" t="s">
        <v>315</v>
      </c>
      <c r="DE5" s="90"/>
    </row>
    <row r="6" spans="1:109" s="93" customFormat="1" ht="43.5" customHeight="1">
      <c r="A6" s="102" t="s">
        <v>161</v>
      </c>
      <c r="B6" s="102" t="s">
        <v>162</v>
      </c>
      <c r="C6" s="102" t="s">
        <v>163</v>
      </c>
      <c r="D6" s="99"/>
      <c r="E6" s="99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3"/>
    </row>
    <row r="7" spans="1:109" s="93" customFormat="1" ht="22.9" customHeight="1">
      <c r="A7" s="102"/>
      <c r="B7" s="102"/>
      <c r="C7" s="102"/>
      <c r="D7" s="102"/>
      <c r="E7" s="102" t="s">
        <v>152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5"/>
    </row>
    <row r="8" spans="1:109" s="93" customFormat="1" ht="66" customHeight="1">
      <c r="A8" s="106"/>
      <c r="B8" s="106"/>
      <c r="C8" s="106"/>
      <c r="D8" s="107" t="s">
        <v>207</v>
      </c>
      <c r="E8" s="108" t="s">
        <v>402</v>
      </c>
      <c r="F8" s="109" t="s">
        <v>403</v>
      </c>
      <c r="G8" s="109" t="s">
        <v>404</v>
      </c>
      <c r="H8" s="109" t="s">
        <v>405</v>
      </c>
      <c r="I8" s="109" t="s">
        <v>406</v>
      </c>
      <c r="J8" s="109" t="s">
        <v>407</v>
      </c>
      <c r="K8" s="110" t="s">
        <v>408</v>
      </c>
      <c r="L8" s="109" t="s">
        <v>409</v>
      </c>
      <c r="M8" s="109" t="s">
        <v>410</v>
      </c>
      <c r="N8" s="109" t="s">
        <v>411</v>
      </c>
      <c r="O8" s="109" t="s">
        <v>412</v>
      </c>
      <c r="P8" s="109" t="s">
        <v>413</v>
      </c>
      <c r="Q8" s="109" t="s">
        <v>414</v>
      </c>
      <c r="R8" s="109" t="s">
        <v>415</v>
      </c>
      <c r="S8" s="109" t="s">
        <v>416</v>
      </c>
      <c r="T8" s="109" t="s">
        <v>417</v>
      </c>
      <c r="U8" s="109" t="s">
        <v>418</v>
      </c>
      <c r="V8" s="109" t="s">
        <v>419</v>
      </c>
      <c r="W8" s="109" t="s">
        <v>420</v>
      </c>
      <c r="X8" s="109" t="s">
        <v>421</v>
      </c>
      <c r="Y8" s="109" t="s">
        <v>422</v>
      </c>
      <c r="Z8" s="109" t="s">
        <v>423</v>
      </c>
      <c r="AA8" s="109" t="s">
        <v>424</v>
      </c>
      <c r="AB8" s="109" t="s">
        <v>425</v>
      </c>
      <c r="AC8" s="109" t="s">
        <v>426</v>
      </c>
      <c r="AD8" s="109" t="s">
        <v>427</v>
      </c>
      <c r="AE8" s="109" t="s">
        <v>428</v>
      </c>
      <c r="AF8" s="109" t="s">
        <v>429</v>
      </c>
      <c r="AG8" s="109" t="s">
        <v>430</v>
      </c>
      <c r="AH8" s="109" t="s">
        <v>431</v>
      </c>
      <c r="AI8" s="109" t="s">
        <v>432</v>
      </c>
      <c r="AJ8" s="109" t="s">
        <v>433</v>
      </c>
      <c r="AK8" s="109" t="s">
        <v>434</v>
      </c>
      <c r="AL8" s="109" t="s">
        <v>435</v>
      </c>
      <c r="AM8" s="109" t="s">
        <v>436</v>
      </c>
      <c r="AN8" s="109" t="s">
        <v>437</v>
      </c>
      <c r="AO8" s="109" t="s">
        <v>438</v>
      </c>
      <c r="AP8" s="109" t="s">
        <v>439</v>
      </c>
      <c r="AQ8" s="109" t="s">
        <v>440</v>
      </c>
      <c r="AR8" s="109" t="s">
        <v>441</v>
      </c>
      <c r="AS8" s="109" t="s">
        <v>442</v>
      </c>
      <c r="AT8" s="109" t="s">
        <v>443</v>
      </c>
      <c r="AU8" s="109" t="s">
        <v>444</v>
      </c>
      <c r="AV8" s="109" t="s">
        <v>445</v>
      </c>
      <c r="AW8" s="109" t="s">
        <v>446</v>
      </c>
      <c r="AX8" s="109" t="s">
        <v>447</v>
      </c>
      <c r="AY8" s="109" t="s">
        <v>448</v>
      </c>
      <c r="AZ8" s="109" t="s">
        <v>449</v>
      </c>
      <c r="BA8" s="109" t="s">
        <v>450</v>
      </c>
      <c r="BB8" s="109" t="s">
        <v>451</v>
      </c>
      <c r="BC8" s="109" t="s">
        <v>452</v>
      </c>
      <c r="BD8" s="109" t="s">
        <v>453</v>
      </c>
      <c r="BE8" s="109" t="s">
        <v>454</v>
      </c>
      <c r="BF8" s="109" t="s">
        <v>455</v>
      </c>
      <c r="BG8" s="111"/>
      <c r="BH8" s="109" t="s">
        <v>456</v>
      </c>
      <c r="BI8" s="109" t="s">
        <v>457</v>
      </c>
      <c r="BJ8" s="109" t="s">
        <v>458</v>
      </c>
      <c r="BK8" s="109" t="s">
        <v>459</v>
      </c>
      <c r="BL8" s="111"/>
      <c r="BM8" s="111"/>
      <c r="BN8" s="109" t="s">
        <v>460</v>
      </c>
      <c r="BO8" s="109" t="s">
        <v>461</v>
      </c>
      <c r="BP8" s="109" t="s">
        <v>462</v>
      </c>
      <c r="BQ8" s="109" t="s">
        <v>463</v>
      </c>
      <c r="BR8" s="109" t="s">
        <v>464</v>
      </c>
      <c r="BS8" s="109" t="s">
        <v>465</v>
      </c>
      <c r="BT8" s="109" t="s">
        <v>466</v>
      </c>
      <c r="BU8" s="109" t="s">
        <v>467</v>
      </c>
      <c r="BV8" s="109" t="s">
        <v>468</v>
      </c>
      <c r="BW8" s="109" t="s">
        <v>469</v>
      </c>
      <c r="BX8" s="109" t="s">
        <v>470</v>
      </c>
      <c r="BY8" s="109" t="s">
        <v>471</v>
      </c>
      <c r="BZ8" s="109" t="s">
        <v>472</v>
      </c>
      <c r="CA8" s="109" t="s">
        <v>473</v>
      </c>
      <c r="CB8" s="109" t="s">
        <v>474</v>
      </c>
      <c r="CC8" s="109" t="s">
        <v>475</v>
      </c>
      <c r="CD8" s="109" t="s">
        <v>476</v>
      </c>
      <c r="CE8" s="109" t="s">
        <v>477</v>
      </c>
      <c r="CF8" s="109" t="s">
        <v>478</v>
      </c>
      <c r="CG8" s="109" t="s">
        <v>479</v>
      </c>
      <c r="CH8" s="109" t="s">
        <v>480</v>
      </c>
      <c r="CI8" s="109" t="s">
        <v>481</v>
      </c>
      <c r="CJ8" s="109" t="s">
        <v>482</v>
      </c>
      <c r="CK8" s="109" t="s">
        <v>483</v>
      </c>
      <c r="CL8" s="109" t="s">
        <v>484</v>
      </c>
      <c r="CM8" s="109" t="s">
        <v>485</v>
      </c>
      <c r="CN8" s="109" t="s">
        <v>486</v>
      </c>
      <c r="CO8" s="109" t="s">
        <v>487</v>
      </c>
      <c r="CP8" s="109" t="s">
        <v>488</v>
      </c>
      <c r="CQ8" s="109" t="s">
        <v>489</v>
      </c>
      <c r="CR8" s="109" t="s">
        <v>490</v>
      </c>
      <c r="CS8" s="109" t="s">
        <v>491</v>
      </c>
      <c r="CT8" s="109" t="s">
        <v>492</v>
      </c>
      <c r="CU8" s="109" t="s">
        <v>493</v>
      </c>
      <c r="CV8" s="109" t="s">
        <v>494</v>
      </c>
      <c r="CW8" s="109" t="s">
        <v>495</v>
      </c>
      <c r="CX8" s="109" t="s">
        <v>496</v>
      </c>
      <c r="CY8" s="109" t="s">
        <v>497</v>
      </c>
      <c r="CZ8" s="109" t="s">
        <v>498</v>
      </c>
      <c r="DA8" s="109" t="s">
        <v>499</v>
      </c>
      <c r="DB8" s="109" t="s">
        <v>500</v>
      </c>
      <c r="DC8" s="109" t="s">
        <v>501</v>
      </c>
      <c r="DD8" s="109" t="s">
        <v>502</v>
      </c>
      <c r="DE8" s="112"/>
    </row>
    <row r="9" spans="1:109" s="93" customFormat="1" ht="23.25" customHeight="1">
      <c r="A9" s="113" t="s">
        <v>164</v>
      </c>
      <c r="B9" s="113" t="s">
        <v>165</v>
      </c>
      <c r="C9" s="113" t="s">
        <v>166</v>
      </c>
      <c r="D9" s="113" t="s">
        <v>153</v>
      </c>
      <c r="E9" s="113" t="s">
        <v>41</v>
      </c>
      <c r="F9" s="111">
        <f>SUM(G9:DD9)</f>
        <v>3.4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>
        <v>3.4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2"/>
    </row>
    <row r="10" spans="1:109" ht="23.25" customHeight="1">
      <c r="A10" s="113" t="s">
        <v>167</v>
      </c>
      <c r="B10" s="113" t="s">
        <v>166</v>
      </c>
      <c r="C10" s="113" t="s">
        <v>168</v>
      </c>
      <c r="D10" s="113" t="s">
        <v>153</v>
      </c>
      <c r="E10" s="113" t="s">
        <v>42</v>
      </c>
      <c r="F10" s="111">
        <f t="shared" ref="F10:F16" si="0">SUM(G10:DD10)</f>
        <v>46.51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>
        <v>0.86</v>
      </c>
      <c r="AQ10" s="114"/>
      <c r="AR10" s="114"/>
      <c r="AS10" s="114"/>
      <c r="AT10" s="114">
        <f>2.4+1.9</f>
        <v>4.3</v>
      </c>
      <c r="AU10" s="114"/>
      <c r="AV10" s="114">
        <v>34</v>
      </c>
      <c r="AW10" s="114"/>
      <c r="AX10" s="114"/>
      <c r="AY10" s="114"/>
      <c r="AZ10" s="114"/>
      <c r="BA10" s="114">
        <v>7.35</v>
      </c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</row>
    <row r="11" spans="1:109" ht="23.25" customHeight="1">
      <c r="A11" s="113" t="s">
        <v>167</v>
      </c>
      <c r="B11" s="113" t="s">
        <v>166</v>
      </c>
      <c r="C11" s="113" t="s">
        <v>166</v>
      </c>
      <c r="D11" s="113" t="s">
        <v>153</v>
      </c>
      <c r="E11" s="113" t="s">
        <v>43</v>
      </c>
      <c r="F11" s="111">
        <f t="shared" si="0"/>
        <v>42.07</v>
      </c>
      <c r="G11" s="114"/>
      <c r="H11" s="114"/>
      <c r="I11" s="114"/>
      <c r="J11" s="114"/>
      <c r="K11" s="114"/>
      <c r="L11" s="114">
        <f>5.56+36.51</f>
        <v>42.07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1:109" ht="23.25" customHeight="1">
      <c r="A12" s="113" t="s">
        <v>167</v>
      </c>
      <c r="B12" s="113" t="s">
        <v>169</v>
      </c>
      <c r="C12" s="113" t="s">
        <v>168</v>
      </c>
      <c r="D12" s="113" t="s">
        <v>153</v>
      </c>
      <c r="E12" s="113" t="s">
        <v>44</v>
      </c>
      <c r="F12" s="111">
        <f t="shared" si="0"/>
        <v>1.83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>
        <v>1.83</v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</row>
    <row r="13" spans="1:109" ht="23.25" customHeight="1">
      <c r="A13" s="113" t="s">
        <v>170</v>
      </c>
      <c r="B13" s="113" t="s">
        <v>166</v>
      </c>
      <c r="C13" s="113" t="s">
        <v>168</v>
      </c>
      <c r="D13" s="113" t="s">
        <v>153</v>
      </c>
      <c r="E13" s="113" t="s">
        <v>45</v>
      </c>
      <c r="F13" s="111">
        <f t="shared" si="0"/>
        <v>32.58</v>
      </c>
      <c r="G13" s="114"/>
      <c r="H13" s="114"/>
      <c r="I13" s="114"/>
      <c r="J13" s="114"/>
      <c r="K13" s="114"/>
      <c r="L13" s="114"/>
      <c r="M13" s="114"/>
      <c r="N13" s="114">
        <v>32.58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</row>
    <row r="14" spans="1:109" ht="23.25" customHeight="1">
      <c r="A14" s="113" t="s">
        <v>170</v>
      </c>
      <c r="B14" s="113" t="s">
        <v>171</v>
      </c>
      <c r="C14" s="113" t="s">
        <v>168</v>
      </c>
      <c r="D14" s="113" t="s">
        <v>153</v>
      </c>
      <c r="E14" s="113" t="s">
        <v>45</v>
      </c>
      <c r="F14" s="111">
        <f t="shared" si="0"/>
        <v>475.79000000000008</v>
      </c>
      <c r="G14" s="114">
        <v>117.14</v>
      </c>
      <c r="H14" s="114">
        <f>113.8+101.48</f>
        <v>215.28</v>
      </c>
      <c r="I14" s="114">
        <v>9.5399999999999991</v>
      </c>
      <c r="J14" s="114"/>
      <c r="K14" s="114"/>
      <c r="L14" s="114"/>
      <c r="M14" s="114"/>
      <c r="N14" s="114"/>
      <c r="O14" s="114">
        <f>1.92+16.92</f>
        <v>18.840000000000003</v>
      </c>
      <c r="P14" s="114">
        <v>4.18</v>
      </c>
      <c r="Q14" s="114"/>
      <c r="R14" s="114"/>
      <c r="S14" s="114">
        <f>12.48+16.64</f>
        <v>29.12</v>
      </c>
      <c r="T14" s="114">
        <v>7.34</v>
      </c>
      <c r="U14" s="114"/>
      <c r="V14" s="114"/>
      <c r="W14" s="114"/>
      <c r="X14" s="114">
        <v>0.73</v>
      </c>
      <c r="Y14" s="114">
        <v>1.84</v>
      </c>
      <c r="Z14" s="114">
        <v>5.98</v>
      </c>
      <c r="AA14" s="114"/>
      <c r="AB14" s="114"/>
      <c r="AC14" s="114">
        <v>22.03</v>
      </c>
      <c r="AD14" s="114"/>
      <c r="AE14" s="114"/>
      <c r="AF14" s="114"/>
      <c r="AG14" s="114"/>
      <c r="AH14" s="114"/>
      <c r="AI14" s="114">
        <v>1.34</v>
      </c>
      <c r="AJ14" s="114"/>
      <c r="AK14" s="114"/>
      <c r="AL14" s="114"/>
      <c r="AM14" s="114"/>
      <c r="AN14" s="114"/>
      <c r="AO14" s="114">
        <v>6.59</v>
      </c>
      <c r="AP14" s="114">
        <v>3.51</v>
      </c>
      <c r="AQ14" s="114">
        <v>1.62</v>
      </c>
      <c r="AR14" s="114">
        <v>25.98</v>
      </c>
      <c r="AS14" s="114"/>
      <c r="AT14" s="114">
        <v>4.7300000000000004</v>
      </c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</row>
    <row r="15" spans="1:109" ht="23.25" customHeight="1">
      <c r="A15" s="113" t="s">
        <v>170</v>
      </c>
      <c r="B15" s="113" t="s">
        <v>171</v>
      </c>
      <c r="C15" s="113" t="s">
        <v>172</v>
      </c>
      <c r="D15" s="113" t="s">
        <v>153</v>
      </c>
      <c r="E15" s="113" t="s">
        <v>47</v>
      </c>
      <c r="F15" s="111">
        <f t="shared" si="0"/>
        <v>79.38000000000001</v>
      </c>
      <c r="G15" s="114">
        <v>15.07</v>
      </c>
      <c r="H15" s="114">
        <v>14.19</v>
      </c>
      <c r="I15" s="114"/>
      <c r="J15" s="114"/>
      <c r="K15" s="114">
        <f>18.1+5.5</f>
        <v>23.6</v>
      </c>
      <c r="L15" s="114"/>
      <c r="M15" s="114"/>
      <c r="N15" s="114">
        <v>4.45</v>
      </c>
      <c r="O15" s="114">
        <f>2.31+0.4</f>
        <v>2.71</v>
      </c>
      <c r="P15" s="114">
        <v>0.74</v>
      </c>
      <c r="Q15" s="114"/>
      <c r="R15" s="114"/>
      <c r="S15" s="114">
        <v>2.6</v>
      </c>
      <c r="T15" s="114">
        <v>1.53</v>
      </c>
      <c r="U15" s="114"/>
      <c r="V15" s="114"/>
      <c r="W15" s="114"/>
      <c r="X15" s="114">
        <v>0.15</v>
      </c>
      <c r="Y15" s="114">
        <v>0.38</v>
      </c>
      <c r="Z15" s="114"/>
      <c r="AA15" s="114"/>
      <c r="AB15" s="114"/>
      <c r="AC15" s="114">
        <v>4.59</v>
      </c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>
        <v>8.2200000000000006</v>
      </c>
      <c r="AP15" s="114">
        <v>0.45</v>
      </c>
      <c r="AQ15" s="114"/>
      <c r="AR15" s="114"/>
      <c r="AS15" s="114"/>
      <c r="AT15" s="114">
        <v>0.7</v>
      </c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9" ht="23.25" customHeight="1">
      <c r="A16" s="113" t="s">
        <v>173</v>
      </c>
      <c r="B16" s="113" t="s">
        <v>174</v>
      </c>
      <c r="C16" s="113" t="s">
        <v>168</v>
      </c>
      <c r="D16" s="113" t="s">
        <v>153</v>
      </c>
      <c r="E16" s="113" t="s">
        <v>48</v>
      </c>
      <c r="F16" s="111">
        <f t="shared" si="0"/>
        <v>61.51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>
        <f>2+7.25+52.26</f>
        <v>61.51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</sheetData>
  <mergeCells count="123">
    <mergeCell ref="DD5:DD6"/>
    <mergeCell ref="CX5:CX6"/>
    <mergeCell ref="CY5:CY6"/>
    <mergeCell ref="CZ5:CZ6"/>
    <mergeCell ref="DA5:DA6"/>
    <mergeCell ref="DB5:DB6"/>
    <mergeCell ref="DC5:DC6"/>
    <mergeCell ref="CR5:CR6"/>
    <mergeCell ref="CS5:CS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J5:CJ6"/>
    <mergeCell ref="CK5:CK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Q5:BQ6"/>
    <mergeCell ref="BR5:BR6"/>
    <mergeCell ref="BS5:BS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CW4:CY4"/>
    <mergeCell ref="CZ4:DD4"/>
    <mergeCell ref="A5:C5"/>
    <mergeCell ref="D5:D6"/>
    <mergeCell ref="E5:E6"/>
    <mergeCell ref="G5:G6"/>
    <mergeCell ref="H5:H6"/>
    <mergeCell ref="I5:I6"/>
    <mergeCell ref="J5:J6"/>
    <mergeCell ref="K5:K6"/>
    <mergeCell ref="BH4:BK4"/>
    <mergeCell ref="BL4:BM4"/>
    <mergeCell ref="BN4:BY4"/>
    <mergeCell ref="BZ4:CO4"/>
    <mergeCell ref="CP4:CQ4"/>
    <mergeCell ref="CR4:CV4"/>
    <mergeCell ref="A1:C1"/>
    <mergeCell ref="F1:DD1"/>
    <mergeCell ref="A2:DD2"/>
    <mergeCell ref="A3:E3"/>
    <mergeCell ref="G3:DD3"/>
    <mergeCell ref="A4:E4"/>
    <mergeCell ref="F4:F6"/>
    <mergeCell ref="G4:S4"/>
    <mergeCell ref="T4:AT4"/>
    <mergeCell ref="AU4:BF4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ySplit="6" topLeftCell="A7" activePane="bottomLeft" state="frozen"/>
      <selection pane="bottomLeft" activeCell="D19" sqref="D19"/>
    </sheetView>
  </sheetViews>
  <sheetFormatPr defaultColWidth="10" defaultRowHeight="13.5"/>
  <cols>
    <col min="1" max="1" width="1.5" customWidth="1"/>
    <col min="2" max="3" width="6.12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spans="1:10" ht="16.350000000000001" customHeight="1">
      <c r="A1" s="2"/>
      <c r="B1" s="75"/>
      <c r="C1" s="75"/>
      <c r="D1" s="45"/>
      <c r="E1" s="25"/>
      <c r="F1" s="25"/>
      <c r="G1" s="46" t="s">
        <v>198</v>
      </c>
      <c r="H1" s="4"/>
    </row>
    <row r="2" spans="1:10" ht="22.9" customHeight="1">
      <c r="A2" s="25"/>
      <c r="B2" s="71" t="s">
        <v>199</v>
      </c>
      <c r="C2" s="71"/>
      <c r="D2" s="71"/>
      <c r="E2" s="71"/>
      <c r="F2" s="71"/>
      <c r="G2" s="71"/>
      <c r="H2" s="4"/>
    </row>
    <row r="3" spans="1:10" ht="19.5" customHeight="1">
      <c r="A3" s="28"/>
      <c r="B3" s="72" t="s">
        <v>303</v>
      </c>
      <c r="C3" s="72"/>
      <c r="D3" s="72"/>
      <c r="F3" s="28"/>
      <c r="G3" s="47" t="s">
        <v>125</v>
      </c>
      <c r="H3" s="4"/>
    </row>
    <row r="4" spans="1:10" ht="24.4" customHeight="1">
      <c r="A4" s="9"/>
      <c r="B4" s="69" t="s">
        <v>128</v>
      </c>
      <c r="C4" s="69"/>
      <c r="D4" s="69"/>
      <c r="E4" s="69" t="s">
        <v>156</v>
      </c>
      <c r="F4" s="69"/>
      <c r="G4" s="69"/>
      <c r="H4" s="4"/>
    </row>
    <row r="5" spans="1:10" ht="24.4" customHeight="1">
      <c r="A5" s="9"/>
      <c r="B5" s="69" t="s">
        <v>160</v>
      </c>
      <c r="C5" s="69"/>
      <c r="D5" s="69" t="s">
        <v>151</v>
      </c>
      <c r="E5" s="69" t="s">
        <v>139</v>
      </c>
      <c r="F5" s="69" t="s">
        <v>200</v>
      </c>
      <c r="G5" s="69" t="s">
        <v>201</v>
      </c>
      <c r="H5" s="4"/>
    </row>
    <row r="6" spans="1:10" ht="24.4" customHeight="1">
      <c r="A6" s="6"/>
      <c r="B6" s="8" t="s">
        <v>161</v>
      </c>
      <c r="C6" s="8" t="s">
        <v>162</v>
      </c>
      <c r="D6" s="69"/>
      <c r="E6" s="69"/>
      <c r="F6" s="69"/>
      <c r="G6" s="69"/>
      <c r="H6" s="4"/>
    </row>
    <row r="7" spans="1:10" ht="22.9" customHeight="1">
      <c r="A7" s="9"/>
      <c r="B7" s="14"/>
      <c r="C7" s="14"/>
      <c r="D7" s="33" t="s">
        <v>152</v>
      </c>
      <c r="E7" s="15">
        <v>743.07</v>
      </c>
      <c r="F7" s="15">
        <v>636.79</v>
      </c>
      <c r="G7" s="15">
        <v>106.28</v>
      </c>
      <c r="H7" s="4"/>
    </row>
    <row r="8" spans="1:10" ht="22.9" customHeight="1">
      <c r="A8" s="9"/>
      <c r="B8" s="49" t="s">
        <v>13</v>
      </c>
      <c r="C8" s="49" t="s">
        <v>13</v>
      </c>
      <c r="D8" s="10" t="s">
        <v>40</v>
      </c>
      <c r="E8" s="11">
        <v>743.07</v>
      </c>
      <c r="F8" s="11">
        <v>636.79</v>
      </c>
      <c r="G8" s="11">
        <v>106.28</v>
      </c>
      <c r="H8" s="4"/>
    </row>
    <row r="9" spans="1:10" ht="22.9" customHeight="1">
      <c r="A9" s="9"/>
      <c r="B9" s="49" t="s">
        <v>13</v>
      </c>
      <c r="C9" s="49" t="s">
        <v>13</v>
      </c>
      <c r="D9" s="10" t="s">
        <v>66</v>
      </c>
      <c r="E9" s="11">
        <v>523.6</v>
      </c>
      <c r="F9" s="11">
        <v>523.6</v>
      </c>
      <c r="G9" s="11"/>
      <c r="H9" s="4"/>
    </row>
    <row r="10" spans="1:10" ht="22.9" customHeight="1">
      <c r="A10" s="70"/>
      <c r="B10" s="49" t="s">
        <v>51</v>
      </c>
      <c r="C10" s="49" t="s">
        <v>52</v>
      </c>
      <c r="D10" s="10" t="s">
        <v>67</v>
      </c>
      <c r="E10" s="11">
        <v>341.97</v>
      </c>
      <c r="F10" s="11">
        <v>341.97</v>
      </c>
      <c r="G10" s="11"/>
      <c r="H10" s="4"/>
    </row>
    <row r="11" spans="1:10" ht="22.9" customHeight="1">
      <c r="A11" s="70"/>
      <c r="B11" s="49" t="s">
        <v>53</v>
      </c>
      <c r="C11" s="49" t="s">
        <v>68</v>
      </c>
      <c r="D11" s="10" t="s">
        <v>69</v>
      </c>
      <c r="E11" s="11">
        <v>54.26</v>
      </c>
      <c r="F11" s="11">
        <v>54.26</v>
      </c>
      <c r="G11" s="11"/>
      <c r="H11" s="4"/>
      <c r="J11" s="50"/>
    </row>
    <row r="12" spans="1:10" ht="22.9" customHeight="1">
      <c r="A12" s="70"/>
      <c r="B12" s="49" t="s">
        <v>51</v>
      </c>
      <c r="C12" s="49" t="s">
        <v>70</v>
      </c>
      <c r="D12" s="10" t="s">
        <v>71</v>
      </c>
      <c r="E12" s="11">
        <v>98.25</v>
      </c>
      <c r="F12" s="11">
        <v>98.25</v>
      </c>
      <c r="G12" s="11"/>
      <c r="H12" s="4"/>
      <c r="J12" s="50"/>
    </row>
    <row r="13" spans="1:10" ht="22.9" customHeight="1">
      <c r="A13" s="70"/>
      <c r="B13" s="49" t="s">
        <v>53</v>
      </c>
      <c r="C13" s="49" t="s">
        <v>54</v>
      </c>
      <c r="D13" s="10" t="s">
        <v>72</v>
      </c>
      <c r="E13" s="11">
        <v>29.12</v>
      </c>
      <c r="F13" s="11">
        <v>29.12</v>
      </c>
      <c r="G13" s="11"/>
      <c r="H13" s="4"/>
    </row>
    <row r="14" spans="1:10" ht="22.9" customHeight="1">
      <c r="B14" s="49" t="s">
        <v>13</v>
      </c>
      <c r="C14" s="49" t="s">
        <v>13</v>
      </c>
      <c r="D14" s="10" t="s">
        <v>73</v>
      </c>
      <c r="E14" s="11">
        <v>90.26</v>
      </c>
      <c r="F14" s="11"/>
      <c r="G14" s="11">
        <v>90.26</v>
      </c>
      <c r="H14" s="4"/>
    </row>
    <row r="15" spans="1:10" ht="22.9" customHeight="1">
      <c r="A15" s="70"/>
      <c r="B15" s="49" t="s">
        <v>55</v>
      </c>
      <c r="C15" s="49" t="s">
        <v>56</v>
      </c>
      <c r="D15" s="10" t="s">
        <v>74</v>
      </c>
      <c r="E15" s="11">
        <v>75.22</v>
      </c>
      <c r="F15" s="11"/>
      <c r="G15" s="11">
        <v>75.22</v>
      </c>
      <c r="H15" s="4"/>
    </row>
    <row r="16" spans="1:10" ht="22.9" customHeight="1">
      <c r="A16" s="70"/>
      <c r="B16" s="49" t="s">
        <v>57</v>
      </c>
      <c r="C16" s="49" t="s">
        <v>60</v>
      </c>
      <c r="D16" s="10" t="s">
        <v>75</v>
      </c>
      <c r="E16" s="11">
        <v>12.07</v>
      </c>
      <c r="F16" s="11"/>
      <c r="G16" s="11">
        <v>12.07</v>
      </c>
      <c r="H16" s="4"/>
    </row>
    <row r="17" spans="1:8" ht="22.9" customHeight="1">
      <c r="A17" s="70"/>
      <c r="B17" s="49" t="s">
        <v>55</v>
      </c>
      <c r="C17" s="49" t="s">
        <v>59</v>
      </c>
      <c r="D17" s="10" t="s">
        <v>76</v>
      </c>
      <c r="E17" s="11">
        <v>1.62</v>
      </c>
      <c r="F17" s="11"/>
      <c r="G17" s="11">
        <v>1.62</v>
      </c>
      <c r="H17" s="4"/>
    </row>
    <row r="18" spans="1:8" ht="22.9" customHeight="1">
      <c r="A18" s="70"/>
      <c r="B18" s="49" t="s">
        <v>57</v>
      </c>
      <c r="C18" s="49" t="s">
        <v>58</v>
      </c>
      <c r="D18" s="10" t="s">
        <v>77</v>
      </c>
      <c r="E18" s="11">
        <v>1.34</v>
      </c>
      <c r="F18" s="11"/>
      <c r="G18" s="11">
        <v>1.34</v>
      </c>
      <c r="H18" s="4"/>
    </row>
    <row r="19" spans="1:8" ht="22.9" customHeight="1">
      <c r="B19" s="49" t="s">
        <v>13</v>
      </c>
      <c r="C19" s="49" t="s">
        <v>13</v>
      </c>
      <c r="D19" s="10" t="s">
        <v>78</v>
      </c>
      <c r="E19" s="11">
        <v>92.19</v>
      </c>
      <c r="F19" s="11">
        <v>76.17</v>
      </c>
      <c r="G19" s="11">
        <v>16.03</v>
      </c>
      <c r="H19" s="4"/>
    </row>
    <row r="20" spans="1:8" ht="22.9" customHeight="1">
      <c r="A20" s="70"/>
      <c r="B20" s="49" t="s">
        <v>61</v>
      </c>
      <c r="C20" s="49" t="s">
        <v>70</v>
      </c>
      <c r="D20" s="10" t="s">
        <v>79</v>
      </c>
      <c r="E20" s="11">
        <v>16.03</v>
      </c>
      <c r="F20" s="11"/>
      <c r="G20" s="11">
        <v>16.03</v>
      </c>
      <c r="H20" s="4"/>
    </row>
    <row r="21" spans="1:8" ht="22.9" customHeight="1">
      <c r="A21" s="70"/>
      <c r="B21" s="49" t="s">
        <v>62</v>
      </c>
      <c r="C21" s="49" t="s">
        <v>56</v>
      </c>
      <c r="D21" s="10" t="s">
        <v>80</v>
      </c>
      <c r="E21" s="11">
        <v>76.17</v>
      </c>
      <c r="F21" s="11">
        <v>76.17</v>
      </c>
      <c r="G21" s="11"/>
      <c r="H21" s="4"/>
    </row>
    <row r="22" spans="1:8" ht="22.9" customHeight="1">
      <c r="B22" s="49" t="s">
        <v>13</v>
      </c>
      <c r="C22" s="49" t="s">
        <v>13</v>
      </c>
      <c r="D22" s="10" t="s">
        <v>81</v>
      </c>
      <c r="E22" s="11">
        <v>37.03</v>
      </c>
      <c r="F22" s="11">
        <v>37.03</v>
      </c>
      <c r="G22" s="11"/>
      <c r="H22" s="4"/>
    </row>
    <row r="23" spans="1:8" ht="22.9" customHeight="1">
      <c r="A23" s="70"/>
      <c r="B23" s="49" t="s">
        <v>63</v>
      </c>
      <c r="C23" s="49" t="s">
        <v>82</v>
      </c>
      <c r="D23" s="10" t="s">
        <v>83</v>
      </c>
      <c r="E23" s="11">
        <v>34</v>
      </c>
      <c r="F23" s="11">
        <v>34</v>
      </c>
      <c r="G23" s="11"/>
      <c r="H23" s="4"/>
    </row>
    <row r="24" spans="1:8" ht="22.9" customHeight="1">
      <c r="A24" s="70"/>
      <c r="B24" s="49" t="s">
        <v>64</v>
      </c>
      <c r="C24" s="49" t="s">
        <v>52</v>
      </c>
      <c r="D24" s="10" t="s">
        <v>84</v>
      </c>
      <c r="E24" s="11">
        <v>3.03</v>
      </c>
      <c r="F24" s="11">
        <v>3.03</v>
      </c>
      <c r="G24" s="11"/>
      <c r="H24" s="4"/>
    </row>
    <row r="25" spans="1:8" ht="9.75" customHeight="1">
      <c r="A25" s="39"/>
      <c r="B25" s="39"/>
      <c r="C25" s="39"/>
      <c r="D25" s="39"/>
      <c r="E25" s="39"/>
      <c r="F25" s="39"/>
      <c r="G25" s="39"/>
      <c r="H25" s="44"/>
    </row>
  </sheetData>
  <mergeCells count="14">
    <mergeCell ref="B1:C1"/>
    <mergeCell ref="B2:G2"/>
    <mergeCell ref="B3:D3"/>
    <mergeCell ref="B4:D4"/>
    <mergeCell ref="E4:G4"/>
    <mergeCell ref="G5:G6"/>
    <mergeCell ref="A10:A13"/>
    <mergeCell ref="A15:A18"/>
    <mergeCell ref="A20:A21"/>
    <mergeCell ref="A23:A24"/>
    <mergeCell ref="B5:C5"/>
    <mergeCell ref="D5:D6"/>
    <mergeCell ref="E5:E6"/>
    <mergeCell ref="F5:F6"/>
  </mergeCells>
  <phoneticPr fontId="13" type="noConversion"/>
  <pageMargins left="0.55118110236220474" right="0.55118110236220474" top="0.27559055118110237" bottom="0.27559055118110237" header="0" footer="0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5" topLeftCell="A6" activePane="bottomLeft" state="frozen"/>
      <selection pane="bottomLeft" activeCell="F17" sqref="F17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0" width="9.75" customWidth="1"/>
  </cols>
  <sheetData>
    <row r="1" spans="1:8" ht="16.350000000000001" customHeight="1">
      <c r="A1" s="25"/>
      <c r="B1" s="75"/>
      <c r="C1" s="75"/>
      <c r="D1" s="75"/>
      <c r="E1" s="6"/>
      <c r="F1" s="6"/>
      <c r="G1" s="27" t="s">
        <v>202</v>
      </c>
      <c r="H1" s="9"/>
    </row>
    <row r="2" spans="1:8" ht="22.9" customHeight="1">
      <c r="A2" s="25"/>
      <c r="B2" s="71" t="s">
        <v>203</v>
      </c>
      <c r="C2" s="71"/>
      <c r="D2" s="71"/>
      <c r="E2" s="71"/>
      <c r="F2" s="71"/>
      <c r="G2" s="71"/>
      <c r="H2" s="9" t="s">
        <v>123</v>
      </c>
    </row>
    <row r="3" spans="1:8" ht="19.5" customHeight="1">
      <c r="A3" s="28"/>
      <c r="B3" s="72" t="s">
        <v>303</v>
      </c>
      <c r="C3" s="72"/>
      <c r="D3" s="72"/>
      <c r="E3" s="72"/>
      <c r="F3" s="72"/>
      <c r="G3" s="30" t="s">
        <v>125</v>
      </c>
      <c r="H3" s="31"/>
    </row>
    <row r="4" spans="1:8" ht="24.4" customHeight="1">
      <c r="A4" s="32"/>
      <c r="B4" s="76" t="s">
        <v>160</v>
      </c>
      <c r="C4" s="76"/>
      <c r="D4" s="76"/>
      <c r="E4" s="76" t="s">
        <v>150</v>
      </c>
      <c r="F4" s="76" t="s">
        <v>151</v>
      </c>
      <c r="G4" s="76" t="s">
        <v>204</v>
      </c>
      <c r="H4" s="37"/>
    </row>
    <row r="5" spans="1:8" ht="24.4" customHeight="1">
      <c r="A5" s="32"/>
      <c r="B5" s="42" t="s">
        <v>161</v>
      </c>
      <c r="C5" s="42" t="s">
        <v>162</v>
      </c>
      <c r="D5" s="42" t="s">
        <v>163</v>
      </c>
      <c r="E5" s="76"/>
      <c r="F5" s="76"/>
      <c r="G5" s="76"/>
      <c r="H5" s="12"/>
    </row>
    <row r="6" spans="1:8" ht="22.9" customHeight="1">
      <c r="A6" s="13"/>
      <c r="B6" s="33"/>
      <c r="C6" s="33"/>
      <c r="D6" s="33"/>
      <c r="E6" s="33"/>
      <c r="F6" s="33" t="s">
        <v>152</v>
      </c>
      <c r="G6" s="34"/>
      <c r="H6" s="16"/>
    </row>
    <row r="7" spans="1:8" ht="22.9" customHeight="1">
      <c r="A7" s="32"/>
      <c r="B7" s="35"/>
      <c r="C7" s="35"/>
      <c r="D7" s="35"/>
      <c r="E7" s="35"/>
      <c r="F7" s="35" t="s">
        <v>503</v>
      </c>
      <c r="G7" s="36"/>
      <c r="H7" s="37"/>
    </row>
    <row r="8" spans="1:8" ht="22.9" customHeight="1">
      <c r="A8" s="32"/>
      <c r="B8" s="35"/>
      <c r="C8" s="35"/>
      <c r="D8" s="35"/>
      <c r="E8" s="35"/>
      <c r="F8" s="35" t="s">
        <v>13</v>
      </c>
      <c r="G8" s="36"/>
      <c r="H8" s="37"/>
    </row>
    <row r="9" spans="1:8" ht="22.9" customHeight="1">
      <c r="A9" s="32"/>
      <c r="B9" s="35"/>
      <c r="C9" s="35"/>
      <c r="D9" s="35"/>
      <c r="E9" s="35"/>
      <c r="F9" s="35" t="s">
        <v>121</v>
      </c>
      <c r="G9" s="36"/>
      <c r="H9" s="12"/>
    </row>
    <row r="10" spans="1:8" ht="22.9" customHeight="1">
      <c r="A10" s="32"/>
      <c r="B10" s="35"/>
      <c r="C10" s="35"/>
      <c r="D10" s="35"/>
      <c r="E10" s="35"/>
      <c r="F10" s="35" t="s">
        <v>122</v>
      </c>
      <c r="G10" s="38"/>
      <c r="H10" s="12"/>
    </row>
    <row r="11" spans="1:8" ht="9.75" customHeight="1">
      <c r="A11" s="39"/>
      <c r="B11" s="40"/>
      <c r="C11" s="40"/>
      <c r="D11" s="40"/>
      <c r="E11" s="40"/>
      <c r="F11" s="39"/>
      <c r="G11" s="39"/>
      <c r="H11" s="41"/>
    </row>
  </sheetData>
  <mergeCells count="7">
    <mergeCell ref="B1:D1"/>
    <mergeCell ref="B2:G2"/>
    <mergeCell ref="B3:F3"/>
    <mergeCell ref="E4:E5"/>
    <mergeCell ref="F4:F5"/>
    <mergeCell ref="G4:G5"/>
    <mergeCell ref="B4:D4"/>
  </mergeCells>
  <phoneticPr fontId="13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攀枝花市政府国有资产监督管理委员会</cp:lastModifiedBy>
  <cp:lastPrinted>2022-04-14T02:03:10Z</cp:lastPrinted>
  <dcterms:created xsi:type="dcterms:W3CDTF">2022-02-08T01:34:59Z</dcterms:created>
  <dcterms:modified xsi:type="dcterms:W3CDTF">2023-07-14T03:46:47Z</dcterms:modified>
</cp:coreProperties>
</file>